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209"/>
  <workbookPr/>
  <mc:AlternateContent xmlns:mc="http://schemas.openxmlformats.org/markup-compatibility/2006">
    <mc:Choice Requires="x15">
      <x15ac:absPath xmlns:x15ac="http://schemas.microsoft.com/office/spreadsheetml/2010/11/ac" url="/Users/uzytkownik/Dropbox/_Centec materiały/11_New Questionnaires/"/>
    </mc:Choice>
  </mc:AlternateContent>
  <bookViews>
    <workbookView xWindow="0" yWindow="440" windowWidth="32000" windowHeight="16460"/>
  </bookViews>
  <sheets>
    <sheet name="Kwestionariusz" sheetId="1" r:id="rId1"/>
    <sheet name="Tabelle2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1" i="1" l="1"/>
  <c r="H34" i="1"/>
  <c r="K34" i="1"/>
  <c r="L34" i="1"/>
  <c r="I76" i="1"/>
  <c r="L76" i="1"/>
  <c r="L28" i="1"/>
  <c r="G28" i="1"/>
  <c r="E28" i="1"/>
  <c r="B46" i="1"/>
  <c r="L44" i="1"/>
  <c r="J44" i="1"/>
  <c r="G44" i="1"/>
  <c r="E44" i="1"/>
  <c r="L43" i="1"/>
  <c r="J43" i="1"/>
  <c r="G43" i="1"/>
  <c r="E43" i="1"/>
  <c r="L56" i="1"/>
  <c r="J56" i="1"/>
  <c r="G56" i="1"/>
  <c r="E56" i="1"/>
  <c r="H39" i="1"/>
  <c r="H46" i="1"/>
  <c r="L39" i="1"/>
  <c r="J16" i="1"/>
  <c r="G18" i="1"/>
  <c r="L22" i="1"/>
  <c r="J22" i="1"/>
  <c r="L23" i="1"/>
  <c r="J23" i="1"/>
  <c r="G23" i="1"/>
  <c r="E23" i="1"/>
  <c r="K18" i="1"/>
  <c r="E22" i="1"/>
  <c r="G22" i="1"/>
  <c r="E1" i="1"/>
</calcChain>
</file>

<file path=xl/sharedStrings.xml><?xml version="1.0" encoding="utf-8"?>
<sst xmlns="http://schemas.openxmlformats.org/spreadsheetml/2006/main" count="200" uniqueCount="194">
  <si>
    <r>
      <rPr>
        <b/>
        <i/>
        <sz val="13"/>
        <color theme="1"/>
        <rFont val="Calibri"/>
        <family val="2"/>
      </rPr>
      <t>Proszę korzystać z opcji w rozwijanym menu. Więcej opcji po wybraniu pozycji.</t>
    </r>
  </si>
  <si>
    <r>
      <rPr>
        <sz val="6"/>
        <color theme="1"/>
        <rFont val="Arial"/>
        <family val="2"/>
      </rPr>
      <t>Stężenie</t>
    </r>
  </si>
  <si>
    <r>
      <rPr>
        <sz val="6"/>
        <color theme="1"/>
        <rFont val="Arial"/>
        <family val="2"/>
      </rPr>
      <t>Ciśnienie</t>
    </r>
  </si>
  <si>
    <r>
      <rPr>
        <sz val="6"/>
        <color theme="1"/>
        <rFont val="Arial"/>
        <family val="2"/>
      </rPr>
      <t>Natężenie przepływu</t>
    </r>
  </si>
  <si>
    <r>
      <rPr>
        <sz val="6"/>
        <color theme="1"/>
        <rFont val="Arial"/>
        <family val="2"/>
      </rPr>
      <t>Temperatura</t>
    </r>
  </si>
  <si>
    <r>
      <rPr>
        <sz val="6"/>
        <color theme="1"/>
        <rFont val="Arial"/>
        <family val="2"/>
      </rPr>
      <t>Długość</t>
    </r>
  </si>
  <si>
    <r>
      <rPr>
        <sz val="6"/>
        <color theme="1"/>
        <rFont val="Arial"/>
        <family val="2"/>
      </rPr>
      <t>1.</t>
    </r>
  </si>
  <si>
    <r>
      <rPr>
        <b/>
        <sz val="6"/>
        <color theme="1"/>
        <rFont val="Arial"/>
        <family val="2"/>
      </rPr>
      <t>J.m.</t>
    </r>
  </si>
  <si>
    <r>
      <rPr>
        <sz val="6"/>
        <color theme="1"/>
        <rFont val="Arial"/>
        <family val="2"/>
      </rPr>
      <t>2.</t>
    </r>
  </si>
  <si>
    <r>
      <rPr>
        <b/>
        <sz val="6"/>
        <color theme="1"/>
        <rFont val="Arial"/>
        <family val="2"/>
      </rPr>
      <t>Pytania podstawowe</t>
    </r>
  </si>
  <si>
    <r>
      <rPr>
        <b/>
        <sz val="6"/>
        <color theme="1"/>
        <rFont val="Arial"/>
        <family val="2"/>
      </rPr>
      <t>Typ układu odpowietrzania</t>
    </r>
  </si>
  <si>
    <r>
      <rPr>
        <sz val="6"/>
        <color theme="1"/>
        <rFont val="Arial"/>
        <family val="2"/>
      </rPr>
      <t>Układ zasilany przez (np. filtr, zbiornik, …)</t>
    </r>
  </si>
  <si>
    <r>
      <rPr>
        <sz val="6"/>
        <color theme="1"/>
        <rFont val="Arial"/>
        <family val="2"/>
      </rPr>
      <t>i dostarcza do</t>
    </r>
  </si>
  <si>
    <r>
      <rPr>
        <sz val="6"/>
        <color theme="1"/>
        <rFont val="Arial"/>
        <family val="2"/>
      </rPr>
      <t>Dostępna przestrzeń (długość x szerokość x wysokość (kolumny))</t>
    </r>
  </si>
  <si>
    <r>
      <rPr>
        <sz val="6"/>
        <color theme="1"/>
        <rFont val="Arial"/>
        <family val="2"/>
      </rPr>
      <t>x</t>
    </r>
  </si>
  <si>
    <r>
      <rPr>
        <sz val="6"/>
        <color theme="1"/>
        <rFont val="Arial"/>
        <family val="2"/>
      </rPr>
      <t>x</t>
    </r>
  </si>
  <si>
    <r>
      <rPr>
        <sz val="6"/>
        <color theme="1"/>
        <rFont val="Arial"/>
        <family val="2"/>
      </rPr>
      <t>Natężenie przepływu</t>
    </r>
  </si>
  <si>
    <r>
      <rPr>
        <sz val="6"/>
        <color theme="1"/>
        <rFont val="Arial"/>
        <family val="2"/>
      </rPr>
      <t>Min.</t>
    </r>
  </si>
  <si>
    <r>
      <rPr>
        <sz val="6"/>
        <color theme="1"/>
        <rFont val="Arial"/>
        <family val="2"/>
      </rPr>
      <t>Maks.</t>
    </r>
  </si>
  <si>
    <r>
      <rPr>
        <sz val="6"/>
        <color theme="1"/>
        <rFont val="Arial"/>
        <family val="2"/>
      </rPr>
      <t>Wlot</t>
    </r>
  </si>
  <si>
    <r>
      <rPr>
        <sz val="6"/>
        <color theme="1"/>
        <rFont val="Arial"/>
        <family val="2"/>
      </rPr>
      <t>Wylot</t>
    </r>
  </si>
  <si>
    <r>
      <rPr>
        <sz val="6"/>
        <color theme="1"/>
        <rFont val="Arial"/>
        <family val="2"/>
      </rPr>
      <t>Min.</t>
    </r>
  </si>
  <si>
    <r>
      <rPr>
        <sz val="6"/>
        <color theme="1"/>
        <rFont val="Arial"/>
        <family val="2"/>
      </rPr>
      <t>Maks.</t>
    </r>
  </si>
  <si>
    <r>
      <rPr>
        <sz val="6"/>
        <color theme="1"/>
        <rFont val="Arial"/>
        <family val="2"/>
      </rPr>
      <t>Min.</t>
    </r>
  </si>
  <si>
    <r>
      <rPr>
        <sz val="6"/>
        <color theme="1"/>
        <rFont val="Arial"/>
        <family val="2"/>
      </rPr>
      <t>Maks.</t>
    </r>
  </si>
  <si>
    <r>
      <rPr>
        <sz val="6"/>
        <color theme="1"/>
        <rFont val="Arial"/>
        <family val="2"/>
      </rPr>
      <t>Temperatura</t>
    </r>
  </si>
  <si>
    <r>
      <rPr>
        <sz val="6"/>
        <color theme="1"/>
        <rFont val="Arial"/>
        <family val="2"/>
      </rPr>
      <t>Ciśnienie</t>
    </r>
  </si>
  <si>
    <r>
      <rPr>
        <sz val="6"/>
        <color theme="1"/>
        <rFont val="Arial"/>
        <family val="2"/>
      </rPr>
      <t>3.</t>
    </r>
  </si>
  <si>
    <r>
      <rPr>
        <b/>
        <sz val="6"/>
        <color theme="1"/>
        <rFont val="Arial"/>
        <family val="2"/>
      </rPr>
      <t>Odgazowywanie</t>
    </r>
  </si>
  <si>
    <r>
      <rPr>
        <sz val="6"/>
        <color theme="1"/>
        <rFont val="Arial"/>
        <family val="2"/>
      </rPr>
      <t>Min.</t>
    </r>
  </si>
  <si>
    <r>
      <rPr>
        <sz val="6"/>
        <color theme="1"/>
        <rFont val="Arial"/>
        <family val="2"/>
      </rPr>
      <t>Maks.</t>
    </r>
  </si>
  <si>
    <r>
      <rPr>
        <sz val="6"/>
        <color theme="1"/>
        <rFont val="Arial"/>
        <family val="2"/>
      </rPr>
      <t>Materiał wchodzący w kontakt z produktem</t>
    </r>
  </si>
  <si>
    <r>
      <rPr>
        <sz val="6"/>
        <color theme="1"/>
        <rFont val="Arial"/>
        <family val="2"/>
      </rPr>
      <t>Oczekiwana zawartość resztkowa O</t>
    </r>
    <r>
      <rPr>
        <sz val="4"/>
        <color theme="1"/>
        <rFont val="Arial"/>
        <family val="2"/>
      </rPr>
      <t>2</t>
    </r>
    <r>
      <rPr>
        <sz val="6"/>
        <color theme="1"/>
        <rFont val="Arial"/>
        <family val="2"/>
      </rPr>
      <t xml:space="preserve"> </t>
    </r>
  </si>
  <si>
    <r>
      <rPr>
        <sz val="6"/>
        <color theme="1"/>
        <rFont val="Arial"/>
        <family val="2"/>
      </rPr>
      <t>jeśli dostępne, ciśnienie oddzielonego gazu</t>
    </r>
  </si>
  <si>
    <r>
      <rPr>
        <sz val="6"/>
        <color theme="1"/>
        <rFont val="Arial"/>
        <family val="2"/>
      </rPr>
      <t>Oczekiwany gaz oddzielony</t>
    </r>
  </si>
  <si>
    <r>
      <rPr>
        <sz val="6"/>
        <color theme="1"/>
        <rFont val="Arial"/>
        <family val="2"/>
      </rPr>
      <t>Czystość oddzielonego gazu</t>
    </r>
  </si>
  <si>
    <r>
      <rPr>
        <sz val="6"/>
        <color theme="1"/>
        <rFont val="Calibri"/>
        <family val="2"/>
      </rPr>
      <t>%</t>
    </r>
  </si>
  <si>
    <r>
      <rPr>
        <sz val="6"/>
        <color theme="1"/>
        <rFont val="Arial"/>
        <family val="2"/>
      </rPr>
      <t>Oddzielanie gazu</t>
    </r>
  </si>
  <si>
    <r>
      <rPr>
        <sz val="6"/>
        <color theme="1"/>
        <rFont val="Arial"/>
        <family val="2"/>
      </rPr>
      <t>Izolacja kolumny</t>
    </r>
  </si>
  <si>
    <r>
      <rPr>
        <sz val="6"/>
        <color theme="1"/>
        <rFont val="Arial"/>
        <family val="2"/>
      </rPr>
      <t>Istniejący zbiornik buforowy</t>
    </r>
  </si>
  <si>
    <r>
      <rPr>
        <sz val="6"/>
        <color theme="1"/>
        <rFont val="Arial"/>
        <family val="2"/>
      </rPr>
      <t>Izolacja zbiornika buforowego</t>
    </r>
  </si>
  <si>
    <r>
      <rPr>
        <sz val="6"/>
        <color theme="1"/>
        <rFont val="Arial"/>
        <family val="2"/>
      </rPr>
      <t>Brak izolacji</t>
    </r>
  </si>
  <si>
    <r>
      <rPr>
        <sz val="6"/>
        <color theme="1"/>
        <rFont val="Arial"/>
        <family val="2"/>
      </rPr>
      <t>4.</t>
    </r>
  </si>
  <si>
    <r>
      <rPr>
        <b/>
        <sz val="6"/>
        <color theme="1"/>
        <rFont val="Arial"/>
        <family val="2"/>
      </rPr>
      <t>Chłodzenie</t>
    </r>
  </si>
  <si>
    <t/>
  </si>
  <si>
    <r>
      <rPr>
        <sz val="6"/>
        <color theme="1"/>
        <rFont val="Arial"/>
        <family val="2"/>
      </rPr>
      <t>Wlot</t>
    </r>
  </si>
  <si>
    <r>
      <rPr>
        <sz val="6"/>
        <color theme="1"/>
        <rFont val="Arial"/>
        <family val="2"/>
      </rPr>
      <t>Wylot</t>
    </r>
  </si>
  <si>
    <r>
      <rPr>
        <sz val="6"/>
        <color theme="1"/>
        <rFont val="Arial"/>
        <family val="2"/>
      </rPr>
      <t>Min.</t>
    </r>
  </si>
  <si>
    <r>
      <rPr>
        <sz val="6"/>
        <color theme="1"/>
        <rFont val="Arial"/>
        <family val="2"/>
      </rPr>
      <t>Maks.</t>
    </r>
  </si>
  <si>
    <r>
      <rPr>
        <sz val="6"/>
        <color theme="1"/>
        <rFont val="Arial"/>
        <family val="2"/>
      </rPr>
      <t>Min.</t>
    </r>
  </si>
  <si>
    <r>
      <rPr>
        <sz val="6"/>
        <color theme="1"/>
        <rFont val="Arial"/>
        <family val="2"/>
      </rPr>
      <t>Maks.</t>
    </r>
  </si>
  <si>
    <r>
      <rPr>
        <sz val="6"/>
        <color theme="1"/>
        <rFont val="Arial"/>
        <family val="2"/>
      </rPr>
      <t>Temperatura</t>
    </r>
  </si>
  <si>
    <r>
      <rPr>
        <sz val="6"/>
        <color theme="1"/>
        <rFont val="Arial"/>
        <family val="2"/>
      </rPr>
      <t>Ciśnienie</t>
    </r>
  </si>
  <si>
    <r>
      <rPr>
        <sz val="6"/>
        <color theme="1"/>
        <rFont val="Arial"/>
        <family val="2"/>
      </rPr>
      <t>Nie</t>
    </r>
  </si>
  <si>
    <r>
      <rPr>
        <sz val="6"/>
        <color theme="1"/>
        <rFont val="Arial"/>
        <family val="2"/>
      </rPr>
      <t>Tak</t>
    </r>
  </si>
  <si>
    <r>
      <rPr>
        <b/>
        <sz val="6"/>
        <color theme="1"/>
        <rFont val="Arial"/>
        <family val="2"/>
      </rPr>
      <t>PHE - ramy</t>
    </r>
  </si>
  <si>
    <r>
      <rPr>
        <sz val="6"/>
        <color theme="1"/>
        <rFont val="Arial"/>
        <family val="2"/>
      </rPr>
      <t>Osłona przed rozpryskami</t>
    </r>
  </si>
  <si>
    <r>
      <rPr>
        <sz val="6"/>
        <color theme="1"/>
        <rFont val="Arial"/>
        <family val="2"/>
      </rPr>
      <t>Nie</t>
    </r>
  </si>
  <si>
    <r>
      <rPr>
        <sz val="6"/>
        <color theme="1"/>
        <rFont val="Arial"/>
        <family val="2"/>
      </rPr>
      <t>5.</t>
    </r>
  </si>
  <si>
    <r>
      <rPr>
        <b/>
        <sz val="6"/>
        <color theme="1"/>
        <rFont val="Arial"/>
        <family val="2"/>
      </rPr>
      <t>Medium do ogrzewania</t>
    </r>
  </si>
  <si>
    <r>
      <rPr>
        <sz val="6"/>
        <color theme="1"/>
        <rFont val="Arial"/>
        <family val="2"/>
      </rPr>
      <t>Wymiennik ciepła gorącej wody</t>
    </r>
  </si>
  <si>
    <r>
      <rPr>
        <sz val="6"/>
        <color theme="1"/>
        <rFont val="Arial"/>
        <family val="2"/>
      </rPr>
      <t>Temperatura</t>
    </r>
  </si>
  <si>
    <r>
      <rPr>
        <sz val="6"/>
        <color theme="1"/>
        <rFont val="Arial"/>
        <family val="2"/>
      </rPr>
      <t>Ciśnienie</t>
    </r>
  </si>
  <si>
    <r>
      <rPr>
        <sz val="6"/>
        <color theme="1"/>
        <rFont val="Arial"/>
        <family val="2"/>
      </rPr>
      <t>Min.</t>
    </r>
  </si>
  <si>
    <r>
      <rPr>
        <sz val="6"/>
        <color theme="1"/>
        <rFont val="Arial"/>
        <family val="2"/>
      </rPr>
      <t>Maks.</t>
    </r>
  </si>
  <si>
    <r>
      <rPr>
        <sz val="6"/>
        <color theme="1"/>
        <rFont val="Arial"/>
        <family val="2"/>
      </rPr>
      <t>Min.</t>
    </r>
  </si>
  <si>
    <r>
      <rPr>
        <sz val="6"/>
        <color theme="1"/>
        <rFont val="Arial"/>
        <family val="2"/>
      </rPr>
      <t>Maks.</t>
    </r>
  </si>
  <si>
    <r>
      <rPr>
        <sz val="6"/>
        <color theme="1"/>
        <rFont val="Arial"/>
        <family val="2"/>
      </rPr>
      <t>5.</t>
    </r>
  </si>
  <si>
    <r>
      <rPr>
        <b/>
        <sz val="6"/>
        <color theme="1"/>
        <rFont val="Arial"/>
        <family val="2"/>
      </rPr>
      <t>Opcje</t>
    </r>
  </si>
  <si>
    <r>
      <rPr>
        <sz val="6"/>
        <color theme="1"/>
        <rFont val="Arial"/>
        <family val="2"/>
      </rPr>
      <t>Pompa wyładowcza</t>
    </r>
  </si>
  <si>
    <r>
      <rPr>
        <sz val="6"/>
        <color theme="1"/>
        <rFont val="Arial"/>
        <family val="2"/>
      </rPr>
      <t>Nie</t>
    </r>
  </si>
  <si>
    <r>
      <rPr>
        <sz val="6"/>
        <color theme="1"/>
        <rFont val="Arial"/>
        <family val="2"/>
      </rPr>
      <t>Wlot wody z filtracją cząstek</t>
    </r>
  </si>
  <si>
    <r>
      <rPr>
        <sz val="6"/>
        <color theme="1"/>
        <rFont val="Arial"/>
        <family val="2"/>
      </rPr>
      <t>Nie</t>
    </r>
  </si>
  <si>
    <r>
      <rPr>
        <sz val="6"/>
        <color theme="1"/>
        <rFont val="Arial"/>
        <family val="2"/>
      </rPr>
      <t>Wlot wody z pompą zasilającą</t>
    </r>
  </si>
  <si>
    <r>
      <rPr>
        <sz val="6"/>
        <color theme="1"/>
        <rFont val="Arial"/>
        <family val="2"/>
      </rPr>
      <t>Wylot wody z zaworem spustowym</t>
    </r>
  </si>
  <si>
    <r>
      <rPr>
        <sz val="6"/>
        <color theme="1"/>
        <rFont val="Arial"/>
        <family val="2"/>
      </rPr>
      <t>Nie</t>
    </r>
  </si>
  <si>
    <r>
      <rPr>
        <sz val="6"/>
        <color theme="1"/>
        <rFont val="Arial"/>
        <family val="2"/>
      </rPr>
      <t>Wlot wody z panelem wahadłowym</t>
    </r>
  </si>
  <si>
    <r>
      <rPr>
        <sz val="6"/>
        <color theme="1"/>
        <rFont val="Arial"/>
        <family val="2"/>
      </rPr>
      <t>Nie</t>
    </r>
  </si>
  <si>
    <r>
      <rPr>
        <sz val="6"/>
        <color theme="1"/>
        <rFont val="Arial"/>
        <family val="2"/>
      </rPr>
      <t>System wstępnej karbonizacji</t>
    </r>
  </si>
  <si>
    <r>
      <rPr>
        <sz val="6"/>
        <color theme="1"/>
        <rFont val="Arial"/>
        <family val="2"/>
      </rPr>
      <t>Nie</t>
    </r>
  </si>
  <si>
    <r>
      <rPr>
        <sz val="6"/>
        <color theme="1"/>
        <rFont val="Arial"/>
        <family val="2"/>
      </rPr>
      <t xml:space="preserve">Pomiar zawartości </t>
    </r>
    <r>
      <rPr>
        <sz val="6"/>
        <color theme="1"/>
        <rFont val="Arial"/>
        <family val="2"/>
      </rPr>
      <t xml:space="preserve"> O</t>
    </r>
    <r>
      <rPr>
        <sz val="4"/>
        <color theme="1"/>
        <rFont val="Arial"/>
        <family val="2"/>
      </rPr>
      <t>2</t>
    </r>
    <r>
      <rPr>
        <sz val="6"/>
        <color theme="1"/>
        <rFont val="Arial"/>
        <family val="2"/>
      </rPr>
      <t xml:space="preserve"> firmy Centec</t>
    </r>
  </si>
  <si>
    <r>
      <rPr>
        <sz val="6"/>
        <color theme="1"/>
        <rFont val="Arial"/>
        <family val="2"/>
      </rPr>
      <t>Nie</t>
    </r>
  </si>
  <si>
    <r>
      <rPr>
        <sz val="6"/>
        <color theme="1"/>
        <rFont val="Arial"/>
        <family val="2"/>
      </rPr>
      <t>Utrzymanie ciśnienia dla systemu wstępnej karbonizacji</t>
    </r>
  </si>
  <si>
    <r>
      <rPr>
        <sz val="6"/>
        <color theme="1"/>
        <rFont val="Arial"/>
        <family val="2"/>
      </rPr>
      <t>Nie</t>
    </r>
  </si>
  <si>
    <r>
      <rPr>
        <sz val="6"/>
        <color theme="1"/>
        <rFont val="Arial"/>
        <family val="2"/>
      </rPr>
      <t>Wlot wody do zbiornika break</t>
    </r>
  </si>
  <si>
    <r>
      <rPr>
        <sz val="6"/>
        <color theme="1"/>
        <rFont val="Arial"/>
        <family val="2"/>
      </rPr>
      <t>Nie</t>
    </r>
  </si>
  <si>
    <r>
      <rPr>
        <sz val="6"/>
        <color theme="1"/>
        <rFont val="Arial"/>
        <family val="2"/>
      </rPr>
      <t>Column spray ball</t>
    </r>
  </si>
  <si>
    <r>
      <rPr>
        <sz val="6"/>
        <color theme="1"/>
        <rFont val="Arial"/>
        <family val="2"/>
      </rPr>
      <t>Nie</t>
    </r>
  </si>
  <si>
    <r>
      <rPr>
        <sz val="6"/>
        <color theme="1"/>
        <rFont val="Arial"/>
        <family val="2"/>
      </rPr>
      <t>Przełącznik poziomu wysokiego w kolumnie</t>
    </r>
  </si>
  <si>
    <r>
      <rPr>
        <sz val="6"/>
        <color theme="1"/>
        <rFont val="Arial"/>
        <family val="2"/>
      </rPr>
      <t>Nie</t>
    </r>
  </si>
  <si>
    <r>
      <rPr>
        <sz val="6"/>
        <color theme="1"/>
        <rFont val="Arial"/>
        <family val="2"/>
      </rPr>
      <t>Kolumna podwójna</t>
    </r>
  </si>
  <si>
    <r>
      <rPr>
        <sz val="6"/>
        <color theme="1"/>
        <rFont val="Arial"/>
        <family val="2"/>
      </rPr>
      <t>Nie</t>
    </r>
  </si>
  <si>
    <r>
      <rPr>
        <sz val="6"/>
        <color theme="1"/>
        <rFont val="Arial"/>
        <family val="2"/>
      </rPr>
      <t>System UV w linii</t>
    </r>
  </si>
  <si>
    <r>
      <rPr>
        <sz val="6"/>
        <color theme="1"/>
        <rFont val="Arial"/>
        <family val="2"/>
      </rPr>
      <t>Nie</t>
    </r>
  </si>
  <si>
    <r>
      <rPr>
        <sz val="6"/>
        <color theme="1"/>
        <rFont val="Arial"/>
        <family val="2"/>
      </rPr>
      <t>Wspomaganie oddzielania gazu CO2</t>
    </r>
  </si>
  <si>
    <r>
      <rPr>
        <sz val="6"/>
        <color theme="1"/>
        <rFont val="Arial"/>
        <family val="2"/>
      </rPr>
      <t>Nie</t>
    </r>
  </si>
  <si>
    <r>
      <rPr>
        <sz val="6"/>
        <color theme="1"/>
        <rFont val="Arial"/>
        <family val="2"/>
      </rPr>
      <t>Kolumna - system próżniowy</t>
    </r>
  </si>
  <si>
    <r>
      <rPr>
        <sz val="6"/>
        <color theme="1"/>
        <rFont val="Arial"/>
        <family val="2"/>
      </rPr>
      <t>Nie</t>
    </r>
  </si>
  <si>
    <r>
      <rPr>
        <sz val="6"/>
        <color theme="1"/>
        <rFont val="Arial"/>
        <family val="2"/>
      </rPr>
      <t>4.</t>
    </r>
  </si>
  <si>
    <r>
      <rPr>
        <b/>
        <sz val="6"/>
        <color theme="1"/>
        <rFont val="Arial"/>
        <family val="2"/>
      </rPr>
      <t>Informacje dodatkowe</t>
    </r>
  </si>
  <si>
    <r>
      <rPr>
        <sz val="6"/>
        <color theme="1"/>
        <rFont val="Arial"/>
        <family val="2"/>
      </rPr>
      <t>Dostępne ciśnienie powietrza</t>
    </r>
  </si>
  <si>
    <r>
      <rPr>
        <sz val="6"/>
        <color theme="1"/>
        <rFont val="Arial"/>
        <family val="2"/>
      </rPr>
      <t xml:space="preserve">od </t>
    </r>
  </si>
  <si>
    <r>
      <rPr>
        <sz val="6"/>
        <color theme="1"/>
        <rFont val="Arial"/>
        <family val="2"/>
      </rPr>
      <t>do</t>
    </r>
  </si>
  <si>
    <r>
      <rPr>
        <sz val="6"/>
        <color theme="1"/>
        <rFont val="Arial"/>
        <family val="2"/>
      </rPr>
      <t>Dostępne zasilanie</t>
    </r>
  </si>
  <si>
    <r>
      <rPr>
        <sz val="6"/>
        <color theme="1"/>
        <rFont val="Arial"/>
        <family val="2"/>
      </rPr>
      <t>V</t>
    </r>
  </si>
  <si>
    <r>
      <rPr>
        <sz val="6"/>
        <color theme="1"/>
        <rFont val="Arial"/>
        <family val="2"/>
      </rPr>
      <t>Hz</t>
    </r>
  </si>
  <si>
    <r>
      <rPr>
        <sz val="6"/>
        <color theme="1"/>
        <rFont val="Arial"/>
        <family val="2"/>
      </rPr>
      <t>Obowiązujące wytyczne i normy</t>
    </r>
  </si>
  <si>
    <r>
      <rPr>
        <sz val="6"/>
        <color theme="1"/>
        <rFont val="Arial"/>
        <family val="2"/>
      </rPr>
      <t>7.</t>
    </r>
  </si>
  <si>
    <r>
      <rPr>
        <b/>
        <sz val="6"/>
        <color theme="1"/>
        <rFont val="Arial"/>
        <family val="2"/>
      </rPr>
      <t xml:space="preserve"> Dane kontaktowe</t>
    </r>
  </si>
  <si>
    <r>
      <rPr>
        <sz val="6"/>
        <color theme="1"/>
        <rFont val="Arial"/>
        <family val="2"/>
      </rPr>
      <t>Dla firm z terenu Europy: Numer VAT (NIP)</t>
    </r>
  </si>
  <si>
    <r>
      <rPr>
        <sz val="6"/>
        <color theme="1"/>
        <rFont val="Arial"/>
        <family val="2"/>
      </rPr>
      <t>Nazwa firmy</t>
    </r>
  </si>
  <si>
    <r>
      <rPr>
        <sz val="6"/>
        <color theme="1"/>
        <rFont val="Arial"/>
        <family val="2"/>
      </rPr>
      <t>Nazwa</t>
    </r>
  </si>
  <si>
    <r>
      <rPr>
        <sz val="6"/>
        <color theme="1"/>
        <rFont val="Arial"/>
        <family val="2"/>
      </rPr>
      <t>Ulica</t>
    </r>
  </si>
  <si>
    <r>
      <rPr>
        <sz val="6"/>
        <color theme="1"/>
        <rFont val="Arial"/>
        <family val="2"/>
      </rPr>
      <t>Stanowisko</t>
    </r>
  </si>
  <si>
    <r>
      <rPr>
        <sz val="6"/>
        <color theme="1"/>
        <rFont val="Arial"/>
        <family val="2"/>
      </rPr>
      <t>Miasto</t>
    </r>
  </si>
  <si>
    <r>
      <rPr>
        <sz val="6"/>
        <color theme="1"/>
        <rFont val="Arial"/>
        <family val="2"/>
      </rPr>
      <t>E-mail</t>
    </r>
  </si>
  <si>
    <r>
      <rPr>
        <sz val="6"/>
        <color theme="1"/>
        <rFont val="Arial"/>
        <family val="2"/>
      </rPr>
      <t>Kod pocztowy</t>
    </r>
  </si>
  <si>
    <r>
      <rPr>
        <sz val="6"/>
        <color theme="1"/>
        <rFont val="Arial"/>
        <family val="2"/>
      </rPr>
      <t>Nr telefonu</t>
    </r>
  </si>
  <si>
    <r>
      <rPr>
        <sz val="6"/>
        <color theme="1"/>
        <rFont val="Arial"/>
        <family val="2"/>
      </rPr>
      <t>Stan/region/województwo</t>
    </r>
  </si>
  <si>
    <r>
      <rPr>
        <sz val="6"/>
        <color theme="1"/>
        <rFont val="Arial"/>
        <family val="2"/>
      </rPr>
      <t>Nr telefonu kom.</t>
    </r>
  </si>
  <si>
    <r>
      <rPr>
        <sz val="6"/>
        <color theme="1"/>
        <rFont val="Arial"/>
        <family val="2"/>
      </rPr>
      <t>Kraj</t>
    </r>
  </si>
  <si>
    <r>
      <rPr>
        <sz val="6"/>
        <color theme="1"/>
        <rFont val="Arial"/>
        <family val="2"/>
      </rPr>
      <t>Nr faksu</t>
    </r>
  </si>
  <si>
    <r>
      <rPr>
        <sz val="6"/>
        <color theme="1"/>
        <rFont val="Arial"/>
        <family val="2"/>
      </rPr>
      <t>Uwagi</t>
    </r>
  </si>
  <si>
    <t>bar</t>
  </si>
  <si>
    <t>hl/h</t>
  </si>
  <si>
    <t>°C</t>
  </si>
  <si>
    <t>g/l</t>
  </si>
  <si>
    <t>l</t>
  </si>
  <si>
    <t>m</t>
  </si>
  <si>
    <t>1.4301 (AISI 304)</t>
  </si>
  <si>
    <t>psi</t>
  </si>
  <si>
    <t>l/h</t>
  </si>
  <si>
    <t>°F</t>
  </si>
  <si>
    <t>ppm</t>
  </si>
  <si>
    <t>m³</t>
  </si>
  <si>
    <t>ft</t>
  </si>
  <si>
    <t>1.4304 (AISI 304L)</t>
  </si>
  <si>
    <t>pas</t>
  </si>
  <si>
    <t>m³/h</t>
  </si>
  <si>
    <t>ppb</t>
  </si>
  <si>
    <t>gal</t>
  </si>
  <si>
    <t>1.4401 (AISI 316)</t>
  </si>
  <si>
    <t>gpm</t>
  </si>
  <si>
    <t>Vol/Vol</t>
  </si>
  <si>
    <t>1.4404 (AISI316L)</t>
  </si>
  <si>
    <t>CO2</t>
  </si>
  <si>
    <t>N2</t>
  </si>
  <si>
    <t>Piwo</t>
  </si>
  <si>
    <t>Woda</t>
  </si>
  <si>
    <t>Napój</t>
  </si>
  <si>
    <t>Brzeczka</t>
  </si>
  <si>
    <t>Sok</t>
  </si>
  <si>
    <t>Brak chłodzenia</t>
  </si>
  <si>
    <t>Glikol</t>
  </si>
  <si>
    <t>Woda lodowa</t>
  </si>
  <si>
    <t>Amoniak</t>
  </si>
  <si>
    <t>Solanka</t>
  </si>
  <si>
    <t>Nie</t>
  </si>
  <si>
    <t>Tak</t>
  </si>
  <si>
    <t>Opcja</t>
  </si>
  <si>
    <t>CO2/powietrze</t>
  </si>
  <si>
    <t>CO2/N2/powietrze</t>
  </si>
  <si>
    <t>Nie, ale oczekiwane</t>
  </si>
  <si>
    <t>Nie oczekiwane</t>
  </si>
  <si>
    <t>Para</t>
  </si>
  <si>
    <t>Gorąca woda</t>
  </si>
  <si>
    <t>Brak ogrzewania</t>
  </si>
  <si>
    <t>Malowane</t>
  </si>
  <si>
    <t>Stal nierdzewna</t>
  </si>
  <si>
    <t>Stal nierdzewna (opcja)</t>
  </si>
  <si>
    <t>Brak izolacji</t>
  </si>
  <si>
    <t>Izolacja</t>
  </si>
  <si>
    <t>Izolacja 3m</t>
  </si>
  <si>
    <t>Płytowy WC</t>
  </si>
  <si>
    <t>Rurowy WC</t>
  </si>
  <si>
    <t>Brak filtracji</t>
  </si>
  <si>
    <t>Filtracja sterylna</t>
  </si>
  <si>
    <t>Filtracja wstępna + sterylna</t>
  </si>
  <si>
    <t>Cysterna</t>
  </si>
  <si>
    <t>Zbiornik</t>
  </si>
  <si>
    <t>Filtr</t>
  </si>
  <si>
    <t>Mieszalnik</t>
  </si>
  <si>
    <t>Napłeniarka KEG</t>
  </si>
  <si>
    <t>Napełniarka butelek/puszek</t>
  </si>
  <si>
    <t>Odgazowanie na zimno</t>
  </si>
  <si>
    <t>Odgazowanie na gorąco</t>
  </si>
  <si>
    <t>Ręczne</t>
  </si>
  <si>
    <t>Automatyczne</t>
  </si>
  <si>
    <t>Ręczne (opcja)</t>
  </si>
  <si>
    <t>Automatyczne (opcja)</t>
  </si>
  <si>
    <t>Wlot</t>
  </si>
  <si>
    <t>Wylot</t>
  </si>
  <si>
    <t>Wlot (opcja)</t>
  </si>
  <si>
    <t>Wylot (opcja)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</si>
</sst>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4"/>
      <color theme="1"/>
      <name val="Arial"/>
      <family val="2"/>
    </font>
    <font>
      <b/>
      <i/>
      <sz val="13"/>
      <color theme="1"/>
      <name val="Calibri"/>
      <family val="2"/>
    </font>
    <font>
      <sz val="6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/>
    <xf numFmtId="0" fontId="0" fillId="0" borderId="0" xfId="0" quotePrefix="1"/>
    <xf numFmtId="49" fontId="0" fillId="0" borderId="0" xfId="0" applyNumberFormat="1"/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right"/>
      <protection locked="0"/>
    </xf>
    <xf numFmtId="0" fontId="5" fillId="2" borderId="10" xfId="0" applyFont="1" applyFill="1" applyBorder="1" applyAlignment="1" applyProtection="1">
      <protection locked="0"/>
    </xf>
    <xf numFmtId="0" fontId="0" fillId="0" borderId="0" xfId="0" applyProtection="1"/>
    <xf numFmtId="0" fontId="3" fillId="0" borderId="5" xfId="0" applyFont="1" applyBorder="1" applyProtection="1"/>
    <xf numFmtId="0" fontId="3" fillId="0" borderId="0" xfId="0" applyFont="1" applyBorder="1" applyProtection="1"/>
    <xf numFmtId="0" fontId="3" fillId="0" borderId="6" xfId="0" applyFont="1" applyBorder="1" applyProtection="1"/>
    <xf numFmtId="0" fontId="3" fillId="0" borderId="0" xfId="0" applyFont="1" applyProtection="1"/>
    <xf numFmtId="0" fontId="5" fillId="0" borderId="2" xfId="0" applyFont="1" applyBorder="1" applyProtection="1"/>
    <xf numFmtId="0" fontId="5" fillId="0" borderId="3" xfId="0" applyFont="1" applyBorder="1" applyProtection="1"/>
    <xf numFmtId="0" fontId="4" fillId="0" borderId="3" xfId="0" applyFont="1" applyBorder="1" applyProtection="1"/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Protection="1"/>
    <xf numFmtId="0" fontId="5" fillId="0" borderId="5" xfId="0" applyFont="1" applyBorder="1" applyAlignment="1" applyProtection="1">
      <alignment horizontal="center"/>
    </xf>
    <xf numFmtId="0" fontId="6" fillId="0" borderId="0" xfId="0" applyFont="1" applyBorder="1" applyProtection="1"/>
    <xf numFmtId="0" fontId="4" fillId="0" borderId="0" xfId="0" applyFont="1" applyBorder="1" applyProtection="1"/>
    <xf numFmtId="0" fontId="5" fillId="0" borderId="0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5" xfId="0" applyFont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6" xfId="0" applyFont="1" applyBorder="1" applyProtection="1"/>
    <xf numFmtId="0" fontId="5" fillId="0" borderId="0" xfId="0" applyFont="1" applyBorder="1" applyAlignment="1" applyProtection="1"/>
    <xf numFmtId="0" fontId="5" fillId="0" borderId="12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13" xfId="0" applyFont="1" applyBorder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Fill="1" applyBorder="1" applyProtection="1"/>
    <xf numFmtId="0" fontId="5" fillId="0" borderId="6" xfId="0" applyFont="1" applyFill="1" applyBorder="1" applyProtection="1"/>
    <xf numFmtId="0" fontId="5" fillId="0" borderId="0" xfId="0" applyFont="1" applyFill="1" applyBorder="1" applyAlignment="1" applyProtection="1"/>
    <xf numFmtId="0" fontId="4" fillId="0" borderId="12" xfId="0" applyFont="1" applyBorder="1" applyProtection="1"/>
    <xf numFmtId="0" fontId="4" fillId="0" borderId="0" xfId="0" applyFont="1" applyFill="1" applyBorder="1" applyProtection="1"/>
    <xf numFmtId="0" fontId="5" fillId="0" borderId="0" xfId="0" applyFont="1" applyBorder="1" applyAlignment="1" applyProtection="1">
      <alignment vertical="top"/>
    </xf>
    <xf numFmtId="0" fontId="5" fillId="0" borderId="0" xfId="0" quotePrefix="1" applyFont="1" applyBorder="1" applyProtection="1"/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5" fillId="0" borderId="12" xfId="0" applyFont="1" applyBorder="1" applyProtection="1"/>
    <xf numFmtId="0" fontId="5" fillId="0" borderId="6" xfId="0" applyFont="1" applyFill="1" applyBorder="1" applyAlignment="1" applyProtection="1"/>
    <xf numFmtId="0" fontId="5" fillId="2" borderId="1" xfId="0" applyFont="1" applyFill="1" applyBorder="1" applyAlignment="1" applyProtection="1">
      <protection locked="0"/>
    </xf>
    <xf numFmtId="0" fontId="4" fillId="2" borderId="10" xfId="0" applyFont="1" applyFill="1" applyBorder="1" applyProtection="1">
      <protection locked="0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vertical="top" wrapText="1"/>
    </xf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1" fontId="4" fillId="0" borderId="0" xfId="0" applyNumberFormat="1" applyFont="1" applyFill="1" applyBorder="1" applyProtection="1">
      <protection locked="0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2" borderId="14" xfId="0" applyFont="1" applyFill="1" applyBorder="1" applyAlignment="1" applyProtection="1">
      <alignment horizontal="right"/>
      <protection locked="0"/>
    </xf>
    <xf numFmtId="0" fontId="5" fillId="0" borderId="14" xfId="0" applyFont="1" applyFill="1" applyBorder="1" applyAlignment="1" applyProtection="1">
      <alignment horizontal="left"/>
    </xf>
    <xf numFmtId="0" fontId="5" fillId="0" borderId="3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right"/>
    </xf>
    <xf numFmtId="0" fontId="3" fillId="0" borderId="3" xfId="0" applyFont="1" applyBorder="1" applyProtection="1"/>
    <xf numFmtId="0" fontId="5" fillId="4" borderId="0" xfId="0" applyFont="1" applyFill="1" applyBorder="1" applyAlignment="1" applyProtection="1">
      <alignment horizontal="left" vertical="top" wrapText="1"/>
    </xf>
    <xf numFmtId="0" fontId="5" fillId="4" borderId="0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 wrapText="1"/>
    </xf>
    <xf numFmtId="0" fontId="5" fillId="4" borderId="6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49" fontId="2" fillId="3" borderId="2" xfId="0" applyNumberFormat="1" applyFont="1" applyFill="1" applyBorder="1" applyAlignment="1" applyProtection="1">
      <alignment horizontal="center" vertical="center"/>
    </xf>
    <xf numFmtId="49" fontId="2" fillId="3" borderId="3" xfId="0" applyNumberFormat="1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49" fontId="2" fillId="3" borderId="5" xfId="0" applyNumberFormat="1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49" fontId="2" fillId="3" borderId="6" xfId="0" applyNumberFormat="1" applyFont="1" applyFill="1" applyBorder="1" applyAlignment="1" applyProtection="1">
      <alignment horizontal="center" vertical="center"/>
    </xf>
    <xf numFmtId="49" fontId="2" fillId="3" borderId="7" xfId="0" applyNumberFormat="1" applyFont="1" applyFill="1" applyBorder="1" applyAlignment="1" applyProtection="1">
      <alignment horizontal="center" vertical="center"/>
    </xf>
    <xf numFmtId="49" fontId="2" fillId="3" borderId="8" xfId="0" applyNumberFormat="1" applyFont="1" applyFill="1" applyBorder="1" applyAlignment="1" applyProtection="1">
      <alignment horizontal="center" vertical="center"/>
    </xf>
    <xf numFmtId="49" fontId="2" fillId="3" borderId="9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left" vertical="top"/>
      <protection locked="0"/>
    </xf>
    <xf numFmtId="0" fontId="5" fillId="2" borderId="3" xfId="0" applyFont="1" applyFill="1" applyBorder="1" applyAlignment="1" applyProtection="1">
      <alignment horizontal="left" vertical="top"/>
      <protection locked="0"/>
    </xf>
    <xf numFmtId="0" fontId="5" fillId="2" borderId="4" xfId="0" applyFont="1" applyFill="1" applyBorder="1" applyAlignment="1" applyProtection="1">
      <alignment horizontal="left" vertical="top"/>
      <protection locked="0"/>
    </xf>
    <xf numFmtId="0" fontId="5" fillId="2" borderId="5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5" fillId="2" borderId="6" xfId="0" applyFont="1" applyFill="1" applyBorder="1" applyAlignment="1" applyProtection="1">
      <alignment horizontal="left" vertical="top"/>
      <protection locked="0"/>
    </xf>
    <xf numFmtId="0" fontId="5" fillId="2" borderId="7" xfId="0" applyFont="1" applyFill="1" applyBorder="1" applyAlignment="1" applyProtection="1">
      <alignment horizontal="left" vertical="top"/>
      <protection locked="0"/>
    </xf>
    <xf numFmtId="0" fontId="5" fillId="2" borderId="8" xfId="0" applyFont="1" applyFill="1" applyBorder="1" applyAlignment="1" applyProtection="1">
      <alignment horizontal="left" vertical="top"/>
      <protection locked="0"/>
    </xf>
    <xf numFmtId="0" fontId="5" fillId="2" borderId="9" xfId="0" applyFont="1" applyFill="1" applyBorder="1" applyAlignment="1" applyProtection="1">
      <alignment horizontal="left" vertical="top"/>
      <protection locked="0"/>
    </xf>
  </cellXfs>
  <cellStyles count="1">
    <cellStyle name="Norm." xfId="0" builtinId="0"/>
  </cellStyles>
  <dxfs count="2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19050</xdr:rowOff>
    </xdr:from>
    <xdr:to>
      <xdr:col>2</xdr:col>
      <xdr:colOff>295275</xdr:colOff>
      <xdr:row>2</xdr:row>
      <xdr:rowOff>159011</xdr:rowOff>
    </xdr:to>
    <xdr:pic>
      <xdr:nvPicPr>
        <xdr:cNvPr id="2" name="Picture 3" descr="http://www.analyticjournal.de/images_logos/logo_cente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9050"/>
          <a:ext cx="1695450" cy="4890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FC156"/>
  <sheetViews>
    <sheetView showGridLines="0" tabSelected="1" zoomScale="178" zoomScaleNormal="178" zoomScalePageLayoutView="178" workbookViewId="0">
      <selection activeCell="K78" sqref="K78"/>
    </sheetView>
  </sheetViews>
  <sheetFormatPr baseColWidth="10" defaultColWidth="0" defaultRowHeight="15" zeroHeight="1" x14ac:dyDescent="0.2"/>
  <cols>
    <col min="1" max="1" width="5.5" style="7" customWidth="1"/>
    <col min="2" max="2" width="19.5" style="7" customWidth="1"/>
    <col min="3" max="3" width="4.83203125" style="7" customWidth="1"/>
    <col min="4" max="7" width="5.6640625" style="7" customWidth="1"/>
    <col min="8" max="8" width="6.1640625" style="7" customWidth="1"/>
    <col min="9" max="12" width="5.6640625" style="7" customWidth="1"/>
    <col min="13" max="13" width="2.6640625" style="7" customWidth="1"/>
    <col min="14" max="14" width="11.5" style="7" hidden="1" customWidth="1"/>
    <col min="15" max="16383" width="11.5" style="7" hidden="1"/>
    <col min="16384" max="16384" width="3.5" style="7" hidden="1"/>
  </cols>
  <sheetData>
    <row r="1" spans="1:13" ht="14" customHeight="1" x14ac:dyDescent="0.2">
      <c r="A1" s="105"/>
      <c r="B1" s="106"/>
      <c r="C1" s="106"/>
      <c r="D1" s="107"/>
      <c r="E1" s="84" t="str">
        <f>IF(G12="Cold Deaeration","DeGaS Cold","DeGaS Hot")</f>
        <v>DeGaS Hot</v>
      </c>
      <c r="F1" s="85"/>
      <c r="G1" s="85"/>
      <c r="H1" s="85"/>
      <c r="I1" s="85"/>
      <c r="J1" s="85"/>
      <c r="K1" s="85"/>
      <c r="L1" s="85"/>
      <c r="M1" s="86"/>
    </row>
    <row r="2" spans="1:13" ht="14" customHeight="1" x14ac:dyDescent="0.2">
      <c r="A2" s="108"/>
      <c r="B2" s="109"/>
      <c r="C2" s="109"/>
      <c r="D2" s="110"/>
      <c r="E2" s="87"/>
      <c r="F2" s="88"/>
      <c r="G2" s="88"/>
      <c r="H2" s="88"/>
      <c r="I2" s="88"/>
      <c r="J2" s="88"/>
      <c r="K2" s="88"/>
      <c r="L2" s="88"/>
      <c r="M2" s="89"/>
    </row>
    <row r="3" spans="1:13" ht="14" customHeight="1" x14ac:dyDescent="0.2">
      <c r="A3" s="111"/>
      <c r="B3" s="112"/>
      <c r="C3" s="112"/>
      <c r="D3" s="113"/>
      <c r="E3" s="90"/>
      <c r="F3" s="91"/>
      <c r="G3" s="91"/>
      <c r="H3" s="91"/>
      <c r="I3" s="91"/>
      <c r="J3" s="91"/>
      <c r="K3" s="91"/>
      <c r="L3" s="91"/>
      <c r="M3" s="92"/>
    </row>
    <row r="4" spans="1:13" ht="5.75" customHeight="1" x14ac:dyDescent="0.2">
      <c r="A4" s="93" t="s">
        <v>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5"/>
    </row>
    <row r="5" spans="1:13" ht="5.75" customHeight="1" x14ac:dyDescent="0.2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8"/>
    </row>
    <row r="6" spans="1:13" ht="5.75" customHeight="1" x14ac:dyDescent="0.2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1:13" s="11" customFormat="1" ht="3" customHeight="1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</row>
    <row r="8" spans="1:13" s="11" customFormat="1" ht="9.75" customHeight="1" x14ac:dyDescent="0.2">
      <c r="A8" s="12"/>
      <c r="B8" s="13"/>
      <c r="C8" s="14"/>
      <c r="D8" s="15" t="s">
        <v>1</v>
      </c>
      <c r="E8" s="13"/>
      <c r="F8" s="15" t="s">
        <v>2</v>
      </c>
      <c r="G8" s="15"/>
      <c r="H8" s="15" t="s">
        <v>3</v>
      </c>
      <c r="I8" s="14"/>
      <c r="J8" s="15" t="s">
        <v>4</v>
      </c>
      <c r="K8" s="13"/>
      <c r="L8" s="15" t="s">
        <v>5</v>
      </c>
      <c r="M8" s="16"/>
    </row>
    <row r="9" spans="1:13" s="11" customFormat="1" ht="9.75" customHeight="1" x14ac:dyDescent="0.2">
      <c r="A9" s="17" t="s">
        <v>6</v>
      </c>
      <c r="B9" s="18" t="s">
        <v>7</v>
      </c>
      <c r="C9" s="19"/>
      <c r="D9" s="4"/>
      <c r="E9" s="20"/>
      <c r="F9" s="4"/>
      <c r="G9" s="20"/>
      <c r="H9" s="4"/>
      <c r="I9" s="19"/>
      <c r="J9" s="4"/>
      <c r="K9" s="20"/>
      <c r="L9" s="4"/>
      <c r="M9" s="21"/>
    </row>
    <row r="10" spans="1:13" s="11" customFormat="1" ht="6" customHeight="1" x14ac:dyDescent="0.2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4"/>
    </row>
    <row r="11" spans="1:13" s="11" customFormat="1" ht="6" customHeight="1" x14ac:dyDescent="0.2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6"/>
    </row>
    <row r="12" spans="1:13" s="11" customFormat="1" ht="9.75" customHeight="1" x14ac:dyDescent="0.2">
      <c r="A12" s="17" t="s">
        <v>8</v>
      </c>
      <c r="B12" s="18" t="s">
        <v>9</v>
      </c>
      <c r="C12" s="18" t="s">
        <v>10</v>
      </c>
      <c r="E12" s="20"/>
      <c r="F12" s="20"/>
      <c r="G12" s="102"/>
      <c r="H12" s="103"/>
      <c r="I12" s="103"/>
      <c r="J12" s="103"/>
      <c r="K12" s="104"/>
      <c r="L12" s="20"/>
      <c r="M12" s="21"/>
    </row>
    <row r="13" spans="1:13" s="11" customFormat="1" ht="6" customHeight="1" x14ac:dyDescent="0.2">
      <c r="A13" s="17"/>
      <c r="B13" s="20"/>
      <c r="C13" s="20"/>
      <c r="D13" s="19"/>
      <c r="E13" s="19"/>
      <c r="F13" s="19"/>
      <c r="G13" s="28"/>
      <c r="H13" s="26"/>
      <c r="I13" s="26"/>
      <c r="J13" s="26"/>
      <c r="K13" s="26"/>
      <c r="L13" s="19"/>
      <c r="M13" s="21"/>
    </row>
    <row r="14" spans="1:13" s="11" customFormat="1" ht="9.75" customHeight="1" x14ac:dyDescent="0.2">
      <c r="A14" s="17"/>
      <c r="B14" s="20" t="s">
        <v>11</v>
      </c>
      <c r="C14" s="20"/>
      <c r="D14" s="77"/>
      <c r="E14" s="78"/>
      <c r="F14" s="79"/>
      <c r="G14" s="114" t="s">
        <v>12</v>
      </c>
      <c r="H14" s="115"/>
      <c r="I14" s="77"/>
      <c r="J14" s="78"/>
      <c r="K14" s="79"/>
      <c r="L14" s="19"/>
      <c r="M14" s="29"/>
    </row>
    <row r="15" spans="1:13" s="11" customFormat="1" ht="5.75" customHeight="1" x14ac:dyDescent="0.2">
      <c r="A15" s="17"/>
      <c r="B15" s="20"/>
      <c r="C15" s="20"/>
      <c r="D15" s="26"/>
      <c r="E15" s="26"/>
      <c r="F15" s="26"/>
      <c r="G15" s="26"/>
      <c r="H15" s="26"/>
      <c r="I15" s="26"/>
      <c r="J15" s="26"/>
      <c r="K15" s="26"/>
      <c r="L15" s="19"/>
      <c r="M15" s="29"/>
    </row>
    <row r="16" spans="1:13" s="11" customFormat="1" ht="9.75" customHeight="1" x14ac:dyDescent="0.2">
      <c r="A16" s="17"/>
      <c r="B16" s="20" t="s">
        <v>13</v>
      </c>
      <c r="C16" s="20"/>
      <c r="D16" s="19"/>
      <c r="E16" s="49"/>
      <c r="F16" s="26" t="s">
        <v>14</v>
      </c>
      <c r="G16" s="49"/>
      <c r="H16" s="26" t="s">
        <v>15</v>
      </c>
      <c r="I16" s="6"/>
      <c r="J16" s="27" t="str">
        <f>IF($L$9="","",$L$9)</f>
        <v/>
      </c>
      <c r="K16" s="26"/>
      <c r="L16" s="19"/>
      <c r="M16" s="29"/>
    </row>
    <row r="17" spans="1:13" s="11" customFormat="1" ht="6" customHeight="1" x14ac:dyDescent="0.2">
      <c r="A17" s="25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</row>
    <row r="18" spans="1:13" s="11" customFormat="1" ht="9.75" customHeight="1" x14ac:dyDescent="0.2">
      <c r="A18" s="17"/>
      <c r="B18" s="20" t="s">
        <v>16</v>
      </c>
      <c r="C18" s="20"/>
      <c r="D18" s="60" t="s">
        <v>17</v>
      </c>
      <c r="E18" s="77"/>
      <c r="F18" s="78"/>
      <c r="G18" s="31" t="str">
        <f>IF($H$9="","",$H$9)</f>
        <v/>
      </c>
      <c r="H18" s="45" t="s">
        <v>18</v>
      </c>
      <c r="I18" s="77"/>
      <c r="J18" s="78"/>
      <c r="K18" s="31" t="str">
        <f>IF($H$9="","",$H$9)</f>
        <v/>
      </c>
      <c r="L18" s="9"/>
      <c r="M18" s="21"/>
    </row>
    <row r="19" spans="1:13" s="11" customFormat="1" ht="6" customHeight="1" x14ac:dyDescent="0.2">
      <c r="A19" s="17"/>
      <c r="B19" s="20"/>
      <c r="C19" s="20"/>
      <c r="D19" s="20"/>
      <c r="E19" s="45"/>
      <c r="F19" s="20"/>
      <c r="G19" s="32"/>
      <c r="H19" s="45"/>
      <c r="I19" s="20"/>
      <c r="J19" s="32"/>
      <c r="K19" s="20"/>
      <c r="L19" s="30"/>
      <c r="M19" s="21"/>
    </row>
    <row r="20" spans="1:13" s="11" customFormat="1" ht="9.75" customHeight="1" x14ac:dyDescent="0.2">
      <c r="A20" s="25"/>
      <c r="B20" s="20"/>
      <c r="C20" s="20"/>
      <c r="D20" s="81" t="s">
        <v>19</v>
      </c>
      <c r="E20" s="81"/>
      <c r="F20" s="81"/>
      <c r="G20" s="81"/>
      <c r="H20" s="33"/>
      <c r="I20" s="81" t="s">
        <v>20</v>
      </c>
      <c r="J20" s="81"/>
      <c r="K20" s="81"/>
      <c r="L20" s="81"/>
      <c r="M20" s="21"/>
    </row>
    <row r="21" spans="1:13" s="11" customFormat="1" ht="9.75" customHeight="1" x14ac:dyDescent="0.2">
      <c r="A21" s="25"/>
      <c r="B21" s="20"/>
      <c r="C21" s="20"/>
      <c r="D21" s="81" t="s">
        <v>21</v>
      </c>
      <c r="E21" s="81"/>
      <c r="F21" s="81" t="s">
        <v>22</v>
      </c>
      <c r="G21" s="81"/>
      <c r="H21" s="34"/>
      <c r="I21" s="81" t="s">
        <v>23</v>
      </c>
      <c r="J21" s="81"/>
      <c r="K21" s="81" t="s">
        <v>24</v>
      </c>
      <c r="L21" s="81"/>
      <c r="M21" s="21"/>
    </row>
    <row r="22" spans="1:13" s="11" customFormat="1" ht="9.75" customHeight="1" x14ac:dyDescent="0.2">
      <c r="A22" s="25"/>
      <c r="B22" s="20" t="s">
        <v>25</v>
      </c>
      <c r="C22" s="20"/>
      <c r="D22" s="5"/>
      <c r="E22" s="27" t="str">
        <f>IF($J$9="","",$J$9)</f>
        <v/>
      </c>
      <c r="F22" s="5"/>
      <c r="G22" s="27" t="str">
        <f>IF($J$9="","",$J$9)</f>
        <v/>
      </c>
      <c r="H22" s="35"/>
      <c r="I22" s="5"/>
      <c r="J22" s="27" t="str">
        <f>IF($J$9="","",$J$9)</f>
        <v/>
      </c>
      <c r="K22" s="5"/>
      <c r="L22" s="27" t="str">
        <f>IF($J$9="","",$J$9)</f>
        <v/>
      </c>
      <c r="M22" s="36"/>
    </row>
    <row r="23" spans="1:13" s="11" customFormat="1" ht="9.75" customHeight="1" x14ac:dyDescent="0.2">
      <c r="A23" s="25"/>
      <c r="B23" s="20" t="s">
        <v>26</v>
      </c>
      <c r="C23" s="20"/>
      <c r="D23" s="5"/>
      <c r="E23" s="27" t="str">
        <f>IF($F$9="","",$F$9)</f>
        <v/>
      </c>
      <c r="F23" s="5"/>
      <c r="G23" s="27" t="str">
        <f>IF($F$9="","",$F$9)</f>
        <v/>
      </c>
      <c r="H23" s="33"/>
      <c r="I23" s="5"/>
      <c r="J23" s="27" t="str">
        <f>IF($F$9="","",$F$9)</f>
        <v/>
      </c>
      <c r="K23" s="5"/>
      <c r="L23" s="27" t="str">
        <f>IF($F$9="","",$F$9)</f>
        <v/>
      </c>
      <c r="M23" s="21"/>
    </row>
    <row r="24" spans="1:13" s="11" customFormat="1" ht="6" customHeight="1" x14ac:dyDescent="0.2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</row>
    <row r="25" spans="1:13" s="11" customFormat="1" ht="6" customHeight="1" x14ac:dyDescent="0.2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6"/>
    </row>
    <row r="26" spans="1:13" s="11" customFormat="1" ht="9.75" customHeight="1" x14ac:dyDescent="0.2">
      <c r="A26" s="17" t="s">
        <v>27</v>
      </c>
      <c r="B26" s="18" t="s">
        <v>28</v>
      </c>
      <c r="C26" s="20"/>
      <c r="D26" s="81" t="s">
        <v>29</v>
      </c>
      <c r="E26" s="81"/>
      <c r="F26" s="81" t="s">
        <v>30</v>
      </c>
      <c r="G26" s="81"/>
      <c r="H26" s="20" t="s">
        <v>31</v>
      </c>
      <c r="I26" s="19"/>
      <c r="J26" s="9"/>
      <c r="K26" s="77"/>
      <c r="L26" s="79"/>
      <c r="M26" s="21"/>
    </row>
    <row r="27" spans="1:13" s="11" customFormat="1" ht="6" customHeight="1" x14ac:dyDescent="0.2">
      <c r="A27" s="25"/>
      <c r="B27" s="20"/>
      <c r="C27" s="20"/>
      <c r="D27" s="81"/>
      <c r="E27" s="81"/>
      <c r="F27" s="81"/>
      <c r="G27" s="81"/>
      <c r="H27" s="20"/>
      <c r="I27" s="20"/>
      <c r="J27" s="20"/>
      <c r="K27" s="20"/>
      <c r="L27" s="20"/>
      <c r="M27" s="21"/>
    </row>
    <row r="28" spans="1:13" s="11" customFormat="1" ht="9.75" customHeight="1" x14ac:dyDescent="0.2">
      <c r="A28" s="17"/>
      <c r="B28" s="20" t="s">
        <v>32</v>
      </c>
      <c r="C28" s="20"/>
      <c r="D28" s="66"/>
      <c r="E28" s="67" t="str">
        <f>IF($D$9="","",$D$9)</f>
        <v/>
      </c>
      <c r="F28" s="66"/>
      <c r="G28" s="67" t="str">
        <f>IF($D$9="","",$D$9)</f>
        <v/>
      </c>
      <c r="H28" s="20" t="s">
        <v>33</v>
      </c>
      <c r="I28" s="19"/>
      <c r="J28" s="37"/>
      <c r="K28" s="50"/>
      <c r="L28" s="27" t="str">
        <f>IF($F$9="","",$F$9)</f>
        <v/>
      </c>
      <c r="M28" s="21"/>
    </row>
    <row r="29" spans="1:13" s="11" customFormat="1" ht="6" customHeight="1" x14ac:dyDescent="0.2">
      <c r="A29" s="17"/>
      <c r="B29" s="20"/>
      <c r="C29" s="20"/>
      <c r="D29" s="13"/>
      <c r="E29" s="68"/>
      <c r="F29" s="13"/>
      <c r="G29" s="69"/>
      <c r="H29" s="45"/>
      <c r="I29" s="20"/>
      <c r="J29" s="32"/>
      <c r="K29" s="20"/>
      <c r="L29" s="30"/>
      <c r="M29" s="21"/>
    </row>
    <row r="30" spans="1:13" s="11" customFormat="1" ht="9.75" customHeight="1" x14ac:dyDescent="0.2">
      <c r="A30" s="25"/>
      <c r="B30" s="20" t="s">
        <v>34</v>
      </c>
      <c r="C30" s="19"/>
      <c r="D30" s="77"/>
      <c r="E30" s="79"/>
      <c r="F30" s="39"/>
      <c r="G30" s="39"/>
      <c r="H30" s="20" t="s">
        <v>35</v>
      </c>
      <c r="I30" s="20"/>
      <c r="J30" s="19"/>
      <c r="K30" s="50"/>
      <c r="L30" s="38" t="s">
        <v>36</v>
      </c>
      <c r="M30" s="29"/>
    </row>
    <row r="31" spans="1:13" s="11" customFormat="1" ht="5.75" customHeight="1" x14ac:dyDescent="0.2">
      <c r="A31" s="25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29"/>
    </row>
    <row r="32" spans="1:13" s="11" customFormat="1" ht="9.75" customHeight="1" x14ac:dyDescent="0.2">
      <c r="A32" s="25"/>
      <c r="B32" s="20" t="s">
        <v>37</v>
      </c>
      <c r="C32" s="19"/>
      <c r="D32" s="77"/>
      <c r="E32" s="79"/>
      <c r="F32" s="9"/>
      <c r="G32" s="9"/>
      <c r="H32" s="40" t="s">
        <v>38</v>
      </c>
      <c r="I32" s="9"/>
      <c r="J32" s="9"/>
      <c r="K32" s="77"/>
      <c r="L32" s="79"/>
      <c r="M32" s="29"/>
    </row>
    <row r="33" spans="1:13" s="11" customFormat="1" ht="5.75" customHeight="1" x14ac:dyDescent="0.2">
      <c r="A33" s="25"/>
      <c r="B33" s="20"/>
      <c r="C33" s="19"/>
      <c r="D33" s="19"/>
      <c r="E33" s="26"/>
      <c r="F33" s="26"/>
      <c r="G33" s="26"/>
      <c r="H33" s="19"/>
      <c r="I33" s="19"/>
      <c r="J33" s="19"/>
      <c r="K33" s="19"/>
      <c r="L33" s="19"/>
      <c r="M33" s="29"/>
    </row>
    <row r="34" spans="1:13" s="11" customFormat="1" ht="9.75" customHeight="1" x14ac:dyDescent="0.2">
      <c r="A34" s="25"/>
      <c r="B34" s="20" t="s">
        <v>39</v>
      </c>
      <c r="C34" s="19"/>
      <c r="D34" s="77"/>
      <c r="E34" s="79"/>
      <c r="F34" s="9"/>
      <c r="G34" s="26"/>
      <c r="H34" s="20" t="str">
        <f>IF($D$34="no, but desired","Preferred volume",IF($D$34="yes","Tank volume",""))</f>
        <v/>
      </c>
      <c r="I34" s="19"/>
      <c r="J34" s="19"/>
      <c r="K34" s="59" t="str">
        <f>IF($I$18&gt;0,IF($D$32="no, but desired",$I$18/3,""),"")</f>
        <v/>
      </c>
      <c r="L34" s="39" t="str">
        <f>IF($D$32="no, but desired",IF($H$9="hl/h","hl",IF($H$9="l/h","l",IF($H$9="m³/h","m³",IF($H$9="gpm","gal","")))),"")</f>
        <v/>
      </c>
      <c r="M34" s="29"/>
    </row>
    <row r="35" spans="1:13" s="11" customFormat="1" ht="5.75" customHeight="1" x14ac:dyDescent="0.2">
      <c r="A35" s="25"/>
      <c r="B35" s="42"/>
      <c r="C35" s="42"/>
      <c r="D35" s="20"/>
      <c r="E35" s="42"/>
      <c r="F35" s="42"/>
      <c r="H35" s="19"/>
      <c r="I35" s="19"/>
      <c r="J35" s="42"/>
      <c r="K35" s="26"/>
      <c r="L35" s="19"/>
      <c r="M35" s="36"/>
    </row>
    <row r="36" spans="1:13" s="11" customFormat="1" ht="9.75" customHeight="1" x14ac:dyDescent="0.2">
      <c r="A36" s="25"/>
      <c r="F36" s="20"/>
      <c r="H36" s="40" t="s">
        <v>40</v>
      </c>
      <c r="I36" s="53"/>
      <c r="J36" s="9"/>
      <c r="K36" s="77" t="s">
        <v>41</v>
      </c>
      <c r="L36" s="79"/>
      <c r="M36" s="21"/>
    </row>
    <row r="37" spans="1:13" s="11" customFormat="1" ht="6" customHeight="1" x14ac:dyDescent="0.2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/>
    </row>
    <row r="38" spans="1:13" s="11" customFormat="1" ht="3" customHeight="1" x14ac:dyDescent="0.2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6"/>
    </row>
    <row r="39" spans="1:13" s="11" customFormat="1" ht="9.75" customHeight="1" x14ac:dyDescent="0.2">
      <c r="A39" s="17" t="s">
        <v>42</v>
      </c>
      <c r="B39" s="18" t="s">
        <v>43</v>
      </c>
      <c r="C39" s="20"/>
      <c r="D39" s="77"/>
      <c r="E39" s="79"/>
      <c r="F39" s="20"/>
      <c r="H39" s="51" t="str">
        <f>IF(D39="glycol","Concentration",IF(D39="brine","Concentration"," "))</f>
        <v xml:space="preserve"> </v>
      </c>
      <c r="I39" s="119"/>
      <c r="J39" s="119"/>
      <c r="K39" s="119"/>
      <c r="L39" s="20" t="str">
        <f>IF(D39="glycol","%",IF(D39="brine","%"," "))</f>
        <v xml:space="preserve"> </v>
      </c>
      <c r="M39" s="21"/>
    </row>
    <row r="40" spans="1:13" s="11" customFormat="1" ht="3" customHeight="1" x14ac:dyDescent="0.2">
      <c r="A40" s="17"/>
      <c r="B40" s="20"/>
      <c r="C40" s="20"/>
      <c r="D40" s="20"/>
      <c r="E40" s="45"/>
      <c r="F40" s="20"/>
      <c r="G40" s="32"/>
      <c r="H40" s="45"/>
      <c r="I40" s="41" t="s">
        <v>44</v>
      </c>
      <c r="J40" s="32"/>
      <c r="K40" s="20"/>
      <c r="L40" s="30"/>
      <c r="M40" s="21"/>
    </row>
    <row r="41" spans="1:13" s="11" customFormat="1" ht="9.75" customHeight="1" x14ac:dyDescent="0.2">
      <c r="A41" s="25"/>
      <c r="B41" s="20"/>
      <c r="C41" s="20"/>
      <c r="D41" s="81" t="s">
        <v>45</v>
      </c>
      <c r="E41" s="81"/>
      <c r="F41" s="81"/>
      <c r="G41" s="81"/>
      <c r="H41" s="61"/>
      <c r="I41" s="81" t="s">
        <v>46</v>
      </c>
      <c r="J41" s="81"/>
      <c r="K41" s="81"/>
      <c r="L41" s="81"/>
      <c r="M41" s="21"/>
    </row>
    <row r="42" spans="1:13" s="11" customFormat="1" ht="9.75" customHeight="1" x14ac:dyDescent="0.2">
      <c r="A42" s="25"/>
      <c r="B42" s="20"/>
      <c r="C42" s="20"/>
      <c r="D42" s="81" t="s">
        <v>47</v>
      </c>
      <c r="E42" s="81"/>
      <c r="F42" s="81" t="s">
        <v>48</v>
      </c>
      <c r="G42" s="81"/>
      <c r="H42" s="34"/>
      <c r="I42" s="81" t="s">
        <v>49</v>
      </c>
      <c r="J42" s="81"/>
      <c r="K42" s="81" t="s">
        <v>50</v>
      </c>
      <c r="L42" s="81"/>
      <c r="M42" s="21"/>
    </row>
    <row r="43" spans="1:13" s="11" customFormat="1" ht="9.75" customHeight="1" x14ac:dyDescent="0.2">
      <c r="A43" s="25"/>
      <c r="B43" s="20" t="s">
        <v>51</v>
      </c>
      <c r="C43" s="20"/>
      <c r="D43" s="5"/>
      <c r="E43" s="27" t="str">
        <f>IF($J$9="","",$J$9)</f>
        <v/>
      </c>
      <c r="F43" s="5"/>
      <c r="G43" s="27" t="str">
        <f>IF($J$9="","",$J$9)</f>
        <v/>
      </c>
      <c r="H43" s="35"/>
      <c r="I43" s="5"/>
      <c r="J43" s="27" t="str">
        <f>IF($J$9="","",$J$9)</f>
        <v/>
      </c>
      <c r="K43" s="5"/>
      <c r="L43" s="27" t="str">
        <f>IF($J$9="","",$J$9)</f>
        <v/>
      </c>
      <c r="M43" s="36"/>
    </row>
    <row r="44" spans="1:13" s="11" customFormat="1" ht="9.75" customHeight="1" x14ac:dyDescent="0.2">
      <c r="A44" s="25"/>
      <c r="B44" s="20" t="s">
        <v>52</v>
      </c>
      <c r="C44" s="20"/>
      <c r="D44" s="5"/>
      <c r="E44" s="27" t="str">
        <f>IF($F$9="","",$F$9)</f>
        <v/>
      </c>
      <c r="F44" s="5"/>
      <c r="G44" s="27" t="str">
        <f>IF($F$9="","",$F$9)</f>
        <v/>
      </c>
      <c r="H44" s="33"/>
      <c r="I44" s="5"/>
      <c r="J44" s="27" t="str">
        <f>IF($F$9="","",$F$9)</f>
        <v/>
      </c>
      <c r="K44" s="5"/>
      <c r="L44" s="27" t="str">
        <f>IF($F$9="","",$F$9)</f>
        <v/>
      </c>
      <c r="M44" s="21"/>
    </row>
    <row r="45" spans="1:13" s="11" customFormat="1" ht="5.75" customHeight="1" x14ac:dyDescent="0.2">
      <c r="A45" s="25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1"/>
    </row>
    <row r="46" spans="1:13" s="11" customFormat="1" ht="9.75" customHeight="1" x14ac:dyDescent="0.2">
      <c r="A46" s="25"/>
      <c r="B46" s="20" t="str">
        <f>IF(D39="No cooling","",IF(D39="","Cooling supply pump",IF(D39="ammonia","",D39&amp;" supply pump")))</f>
        <v>Cooling supply pump</v>
      </c>
      <c r="C46" s="20"/>
      <c r="D46" s="77" t="s">
        <v>53</v>
      </c>
      <c r="E46" s="79"/>
      <c r="F46" s="20"/>
      <c r="G46" s="9"/>
      <c r="H46" s="20" t="str">
        <f>IF(D39="Glycol","Glycol circulation pump"," ")</f>
        <v xml:space="preserve"> </v>
      </c>
      <c r="I46" s="9"/>
      <c r="J46" s="20"/>
      <c r="K46" s="120" t="s">
        <v>54</v>
      </c>
      <c r="L46" s="121"/>
      <c r="M46" s="21"/>
    </row>
    <row r="47" spans="1:13" s="11" customFormat="1" ht="5.75" customHeight="1" x14ac:dyDescent="0.2">
      <c r="A47" s="25"/>
      <c r="B47" s="20"/>
      <c r="C47" s="19"/>
      <c r="D47" s="19"/>
      <c r="E47" s="26"/>
      <c r="F47" s="26"/>
      <c r="G47" s="26"/>
      <c r="H47" s="19"/>
      <c r="I47" s="19"/>
      <c r="J47" s="19"/>
      <c r="K47" s="19"/>
      <c r="L47" s="19"/>
      <c r="M47" s="29"/>
    </row>
    <row r="48" spans="1:13" s="11" customFormat="1" ht="3" customHeight="1" x14ac:dyDescent="0.2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6"/>
    </row>
    <row r="49" spans="1:13" s="11" customFormat="1" ht="9.5" customHeight="1" x14ac:dyDescent="0.2">
      <c r="A49" s="25"/>
      <c r="B49" s="18" t="s">
        <v>55</v>
      </c>
      <c r="C49" s="20"/>
      <c r="D49" s="77"/>
      <c r="E49" s="78"/>
      <c r="F49" s="79"/>
      <c r="G49" s="9"/>
      <c r="H49" s="20" t="s">
        <v>56</v>
      </c>
      <c r="I49" s="19"/>
      <c r="J49" s="19"/>
      <c r="K49" s="77" t="s">
        <v>57</v>
      </c>
      <c r="L49" s="79"/>
      <c r="M49" s="29"/>
    </row>
    <row r="50" spans="1:13" s="11" customFormat="1" ht="3" customHeight="1" x14ac:dyDescent="0.2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4"/>
    </row>
    <row r="51" spans="1:13" s="11" customFormat="1" ht="3" customHeight="1" x14ac:dyDescent="0.2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6"/>
    </row>
    <row r="52" spans="1:13" s="11" customFormat="1" ht="9.75" customHeight="1" x14ac:dyDescent="0.2">
      <c r="A52" s="17" t="s">
        <v>58</v>
      </c>
      <c r="B52" s="18" t="s">
        <v>59</v>
      </c>
      <c r="C52" s="20"/>
      <c r="D52" s="77"/>
      <c r="E52" s="79"/>
      <c r="F52" s="20"/>
      <c r="G52" s="9"/>
      <c r="H52" s="20" t="s">
        <v>60</v>
      </c>
      <c r="I52" s="9"/>
      <c r="J52" s="9"/>
      <c r="K52" s="77"/>
      <c r="L52" s="79"/>
      <c r="M52" s="10"/>
    </row>
    <row r="53" spans="1:13" s="11" customFormat="1" ht="3" customHeight="1" x14ac:dyDescent="0.2">
      <c r="A53" s="17"/>
      <c r="B53" s="20"/>
      <c r="C53" s="20"/>
      <c r="D53" s="20"/>
      <c r="E53" s="45"/>
      <c r="F53" s="20"/>
      <c r="G53" s="32"/>
      <c r="H53" s="45"/>
      <c r="I53" s="20"/>
      <c r="J53" s="32"/>
      <c r="K53" s="20"/>
      <c r="L53" s="30"/>
      <c r="M53" s="21"/>
    </row>
    <row r="54" spans="1:13" s="11" customFormat="1" ht="9.75" customHeight="1" x14ac:dyDescent="0.2">
      <c r="A54" s="25"/>
      <c r="B54" s="20"/>
      <c r="C54" s="20"/>
      <c r="D54" s="116" t="s">
        <v>61</v>
      </c>
      <c r="E54" s="117"/>
      <c r="F54" s="117"/>
      <c r="G54" s="118"/>
      <c r="H54" s="33"/>
      <c r="I54" s="116" t="s">
        <v>62</v>
      </c>
      <c r="J54" s="117"/>
      <c r="K54" s="117"/>
      <c r="L54" s="118"/>
      <c r="M54" s="21"/>
    </row>
    <row r="55" spans="1:13" s="11" customFormat="1" ht="9.75" customHeight="1" x14ac:dyDescent="0.2">
      <c r="A55" s="25"/>
      <c r="B55" s="20"/>
      <c r="C55" s="20"/>
      <c r="D55" s="81" t="s">
        <v>63</v>
      </c>
      <c r="E55" s="81"/>
      <c r="F55" s="81" t="s">
        <v>64</v>
      </c>
      <c r="G55" s="81"/>
      <c r="H55" s="34"/>
      <c r="I55" s="81" t="s">
        <v>65</v>
      </c>
      <c r="J55" s="81"/>
      <c r="K55" s="81" t="s">
        <v>66</v>
      </c>
      <c r="L55" s="81"/>
      <c r="M55" s="21"/>
    </row>
    <row r="56" spans="1:13" s="11" customFormat="1" ht="9.75" customHeight="1" x14ac:dyDescent="0.2">
      <c r="A56" s="25"/>
      <c r="B56" s="20"/>
      <c r="C56" s="20"/>
      <c r="D56" s="5"/>
      <c r="E56" s="27" t="str">
        <f>IF($J$9="","",$J$9)</f>
        <v/>
      </c>
      <c r="F56" s="5"/>
      <c r="G56" s="27" t="str">
        <f>IF($J$9="","",$J$9)</f>
        <v/>
      </c>
      <c r="H56" s="35"/>
      <c r="I56" s="5"/>
      <c r="J56" s="27" t="str">
        <f>IF($F$9="","",$F$9)</f>
        <v/>
      </c>
      <c r="K56" s="5"/>
      <c r="L56" s="27" t="str">
        <f>IF($F$9="","",$F$9)</f>
        <v/>
      </c>
      <c r="M56" s="21"/>
    </row>
    <row r="57" spans="1:13" s="11" customFormat="1" ht="5.75" customHeight="1" x14ac:dyDescent="0.2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4"/>
    </row>
    <row r="58" spans="1:13" s="11" customFormat="1" ht="5.75" customHeight="1" x14ac:dyDescent="0.2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6"/>
    </row>
    <row r="59" spans="1:13" s="11" customFormat="1" ht="9.75" customHeight="1" x14ac:dyDescent="0.2">
      <c r="A59" s="17" t="s">
        <v>67</v>
      </c>
      <c r="B59" s="18" t="s">
        <v>68</v>
      </c>
      <c r="C59" s="20"/>
      <c r="D59" s="19"/>
      <c r="E59" s="20"/>
      <c r="F59" s="20"/>
      <c r="H59" s="20" t="s">
        <v>69</v>
      </c>
      <c r="I59" s="20"/>
      <c r="J59" s="9"/>
      <c r="K59" s="77" t="s">
        <v>70</v>
      </c>
      <c r="L59" s="79"/>
      <c r="M59" s="21"/>
    </row>
    <row r="60" spans="1:13" s="11" customFormat="1" ht="5.75" customHeight="1" x14ac:dyDescent="0.2">
      <c r="A60" s="25"/>
      <c r="B60" s="20"/>
      <c r="C60" s="20"/>
      <c r="D60" s="20"/>
      <c r="E60" s="20"/>
      <c r="F60" s="20"/>
      <c r="H60" s="20"/>
      <c r="I60" s="20"/>
      <c r="J60" s="20"/>
      <c r="K60" s="20"/>
      <c r="L60" s="20"/>
      <c r="M60" s="21"/>
    </row>
    <row r="61" spans="1:13" s="11" customFormat="1" ht="9.75" customHeight="1" x14ac:dyDescent="0.2">
      <c r="A61" s="25"/>
      <c r="B61" s="82" t="s">
        <v>71</v>
      </c>
      <c r="C61" s="83"/>
      <c r="D61" s="77" t="s">
        <v>72</v>
      </c>
      <c r="E61" s="79"/>
      <c r="F61" s="20"/>
      <c r="H61" s="20" t="s">
        <v>73</v>
      </c>
      <c r="I61" s="20"/>
      <c r="J61" s="9"/>
      <c r="K61" s="77" t="str">
        <f>IF(D23="","No",IF(D23&lt;2,"Yes","No"))</f>
        <v>No</v>
      </c>
      <c r="L61" s="79"/>
      <c r="M61" s="21"/>
    </row>
    <row r="62" spans="1:13" s="11" customFormat="1" ht="5.75" customHeight="1" x14ac:dyDescent="0.2">
      <c r="A62" s="25"/>
      <c r="B62" s="20"/>
      <c r="C62" s="20"/>
      <c r="D62" s="20"/>
      <c r="E62" s="20"/>
      <c r="F62" s="20"/>
      <c r="H62" s="19"/>
      <c r="I62" s="19"/>
      <c r="J62" s="42"/>
      <c r="K62" s="44"/>
      <c r="L62" s="19"/>
      <c r="M62" s="21"/>
    </row>
    <row r="63" spans="1:13" s="11" customFormat="1" ht="9.75" customHeight="1" x14ac:dyDescent="0.2">
      <c r="A63" s="25"/>
      <c r="B63" s="70" t="s">
        <v>74</v>
      </c>
      <c r="C63" s="43"/>
      <c r="D63" s="77" t="s">
        <v>75</v>
      </c>
      <c r="E63" s="79"/>
      <c r="F63" s="20"/>
      <c r="H63" s="52" t="s">
        <v>76</v>
      </c>
      <c r="I63" s="64"/>
      <c r="J63" s="65"/>
      <c r="K63" s="77" t="s">
        <v>77</v>
      </c>
      <c r="L63" s="79"/>
      <c r="M63" s="21"/>
    </row>
    <row r="64" spans="1:13" s="11" customFormat="1" ht="5.25" customHeight="1" x14ac:dyDescent="0.2">
      <c r="A64" s="25"/>
      <c r="B64" s="62"/>
      <c r="C64" s="62"/>
      <c r="D64" s="20"/>
      <c r="E64" s="62"/>
      <c r="F64" s="62"/>
      <c r="H64" s="19"/>
      <c r="I64" s="19"/>
      <c r="J64" s="62"/>
      <c r="K64" s="44"/>
      <c r="L64" s="19"/>
      <c r="M64" s="36"/>
    </row>
    <row r="65" spans="1:13" s="11" customFormat="1" ht="9.75" customHeight="1" x14ac:dyDescent="0.2">
      <c r="A65" s="25"/>
      <c r="B65" s="62" t="s">
        <v>78</v>
      </c>
      <c r="C65" s="63"/>
      <c r="D65" s="77" t="s">
        <v>79</v>
      </c>
      <c r="E65" s="79"/>
      <c r="F65" s="20"/>
      <c r="H65" s="40" t="s">
        <v>80</v>
      </c>
      <c r="I65" s="53"/>
      <c r="J65" s="63"/>
      <c r="K65" s="77" t="s">
        <v>81</v>
      </c>
      <c r="L65" s="79"/>
      <c r="M65" s="21"/>
    </row>
    <row r="66" spans="1:13" s="11" customFormat="1" ht="5.25" customHeight="1" x14ac:dyDescent="0.2">
      <c r="A66" s="25"/>
      <c r="B66" s="62"/>
      <c r="C66" s="62"/>
      <c r="D66" s="20"/>
      <c r="E66" s="62"/>
      <c r="F66" s="62"/>
      <c r="H66" s="19"/>
      <c r="I66" s="19"/>
      <c r="J66" s="62"/>
      <c r="K66" s="44"/>
      <c r="L66" s="19"/>
      <c r="M66" s="36"/>
    </row>
    <row r="67" spans="1:13" s="11" customFormat="1" ht="9.75" customHeight="1" x14ac:dyDescent="0.2">
      <c r="A67" s="25"/>
      <c r="B67" s="52" t="s">
        <v>82</v>
      </c>
      <c r="C67" s="63"/>
      <c r="D67" s="77" t="s">
        <v>83</v>
      </c>
      <c r="E67" s="79"/>
      <c r="F67" s="20"/>
      <c r="H67" s="74" t="s">
        <v>84</v>
      </c>
      <c r="I67" s="75"/>
      <c r="J67" s="76"/>
      <c r="K67" s="77" t="s">
        <v>85</v>
      </c>
      <c r="L67" s="79"/>
      <c r="M67" s="21"/>
    </row>
    <row r="68" spans="1:13" s="11" customFormat="1" ht="5.25" customHeight="1" x14ac:dyDescent="0.2">
      <c r="A68" s="25"/>
      <c r="B68" s="64"/>
      <c r="C68" s="64"/>
      <c r="D68" s="20"/>
      <c r="E68" s="64"/>
      <c r="F68" s="64"/>
      <c r="H68" s="19"/>
      <c r="I68" s="19"/>
      <c r="J68" s="64"/>
      <c r="K68" s="44"/>
      <c r="L68" s="19"/>
      <c r="M68" s="36"/>
    </row>
    <row r="69" spans="1:13" s="11" customFormat="1" ht="9.75" customHeight="1" x14ac:dyDescent="0.2">
      <c r="A69" s="25"/>
      <c r="B69" s="73" t="s">
        <v>86</v>
      </c>
      <c r="C69" s="65"/>
      <c r="D69" s="77" t="s">
        <v>87</v>
      </c>
      <c r="E69" s="79"/>
      <c r="F69" s="20"/>
      <c r="H69" s="52" t="s">
        <v>88</v>
      </c>
      <c r="I69" s="53"/>
      <c r="J69" s="65"/>
      <c r="K69" s="77" t="s">
        <v>89</v>
      </c>
      <c r="L69" s="79"/>
      <c r="M69" s="21"/>
    </row>
    <row r="70" spans="1:13" s="11" customFormat="1" ht="5.25" customHeight="1" x14ac:dyDescent="0.2">
      <c r="A70" s="25"/>
      <c r="B70" s="64"/>
      <c r="C70" s="64"/>
      <c r="D70" s="20"/>
      <c r="E70" s="64"/>
      <c r="F70" s="64"/>
      <c r="H70" s="19"/>
      <c r="I70" s="19"/>
      <c r="J70" s="64"/>
      <c r="K70" s="44"/>
      <c r="L70" s="19"/>
      <c r="M70" s="36"/>
    </row>
    <row r="71" spans="1:13" s="11" customFormat="1" ht="9.75" customHeight="1" x14ac:dyDescent="0.2">
      <c r="A71" s="25"/>
      <c r="B71" s="64" t="s">
        <v>90</v>
      </c>
      <c r="C71" s="65"/>
      <c r="D71" s="77" t="s">
        <v>91</v>
      </c>
      <c r="E71" s="79"/>
      <c r="F71" s="20"/>
      <c r="H71" s="52" t="s">
        <v>92</v>
      </c>
      <c r="I71" s="53"/>
      <c r="J71" s="65"/>
      <c r="K71" s="77" t="s">
        <v>93</v>
      </c>
      <c r="L71" s="79"/>
      <c r="M71" s="21"/>
    </row>
    <row r="72" spans="1:13" s="11" customFormat="1" ht="5.25" customHeight="1" x14ac:dyDescent="0.2">
      <c r="A72" s="25"/>
      <c r="B72" s="64"/>
      <c r="C72" s="64"/>
      <c r="D72" s="20"/>
      <c r="E72" s="64"/>
      <c r="F72" s="64"/>
      <c r="H72" s="19"/>
      <c r="I72" s="19"/>
      <c r="J72" s="64"/>
      <c r="K72" s="44"/>
      <c r="L72" s="19"/>
      <c r="M72" s="36"/>
    </row>
    <row r="73" spans="1:13" s="11" customFormat="1" ht="9.75" customHeight="1" x14ac:dyDescent="0.2">
      <c r="A73" s="25"/>
      <c r="B73" s="82" t="s">
        <v>94</v>
      </c>
      <c r="C73" s="83"/>
      <c r="D73" s="77" t="s">
        <v>95</v>
      </c>
      <c r="E73" s="79"/>
      <c r="F73" s="20"/>
      <c r="H73" s="52" t="s">
        <v>96</v>
      </c>
      <c r="I73" s="53"/>
      <c r="J73" s="65"/>
      <c r="K73" s="77" t="s">
        <v>97</v>
      </c>
      <c r="L73" s="79"/>
      <c r="M73" s="21"/>
    </row>
    <row r="74" spans="1:13" s="11" customFormat="1" ht="5.25" customHeight="1" x14ac:dyDescent="0.2">
      <c r="A74" s="25"/>
      <c r="B74" s="9"/>
      <c r="C74" s="9"/>
      <c r="D74" s="9"/>
      <c r="E74" s="9"/>
      <c r="F74" s="42"/>
      <c r="G74" s="9"/>
      <c r="H74" s="9"/>
      <c r="I74" s="9"/>
      <c r="J74" s="9"/>
      <c r="K74" s="9"/>
      <c r="L74" s="9"/>
      <c r="M74" s="36"/>
    </row>
    <row r="75" spans="1:13" s="11" customFormat="1" ht="5.75" customHeight="1" x14ac:dyDescent="0.2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6"/>
    </row>
    <row r="76" spans="1:13" ht="9.75" customHeight="1" x14ac:dyDescent="0.2">
      <c r="A76" s="17" t="s">
        <v>98</v>
      </c>
      <c r="B76" s="18" t="s">
        <v>99</v>
      </c>
      <c r="C76" s="80" t="s">
        <v>100</v>
      </c>
      <c r="D76" s="80"/>
      <c r="E76" s="80"/>
      <c r="F76" s="80"/>
      <c r="G76" s="20" t="s">
        <v>101</v>
      </c>
      <c r="H76" s="5"/>
      <c r="I76" s="27" t="str">
        <f>IF($F$9="","",$F$9)</f>
        <v/>
      </c>
      <c r="J76" s="46" t="s">
        <v>102</v>
      </c>
      <c r="K76" s="5"/>
      <c r="L76" s="27" t="str">
        <f>IF($F$9="","",$F$9)</f>
        <v/>
      </c>
      <c r="M76" s="21"/>
    </row>
    <row r="77" spans="1:13" ht="5.75" customHeight="1" x14ac:dyDescent="0.2">
      <c r="A77" s="25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1"/>
    </row>
    <row r="78" spans="1:13" ht="9.75" customHeight="1" x14ac:dyDescent="0.2">
      <c r="A78" s="25"/>
      <c r="B78" s="20" t="s">
        <v>103</v>
      </c>
      <c r="C78" s="20"/>
      <c r="D78" s="20"/>
      <c r="E78" s="20"/>
      <c r="F78" s="19"/>
      <c r="G78" s="19"/>
      <c r="H78" s="6"/>
      <c r="I78" s="47" t="s">
        <v>104</v>
      </c>
      <c r="J78" s="48"/>
      <c r="K78" s="6"/>
      <c r="L78" s="47" t="s">
        <v>105</v>
      </c>
      <c r="M78" s="21"/>
    </row>
    <row r="79" spans="1:13" ht="5.75" customHeight="1" x14ac:dyDescent="0.2">
      <c r="A79" s="25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1"/>
    </row>
    <row r="80" spans="1:13" ht="9.75" customHeight="1" x14ac:dyDescent="0.2">
      <c r="A80" s="25"/>
      <c r="B80" s="20" t="s">
        <v>106</v>
      </c>
      <c r="C80" s="20"/>
      <c r="D80" s="77"/>
      <c r="E80" s="78"/>
      <c r="F80" s="78"/>
      <c r="G80" s="78"/>
      <c r="H80" s="78"/>
      <c r="I80" s="78"/>
      <c r="J80" s="78"/>
      <c r="K80" s="78"/>
      <c r="L80" s="79"/>
      <c r="M80" s="21"/>
    </row>
    <row r="81" spans="1:13" ht="5.75" customHeight="1" x14ac:dyDescent="0.2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4"/>
    </row>
    <row r="82" spans="1:13" ht="3" customHeight="1" x14ac:dyDescent="0.2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6"/>
    </row>
    <row r="83" spans="1:13" s="72" customFormat="1" ht="3" customHeight="1" x14ac:dyDescent="0.2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6"/>
    </row>
    <row r="84" spans="1:13" s="11" customFormat="1" ht="9.75" customHeight="1" x14ac:dyDescent="0.2">
      <c r="A84" s="17" t="s">
        <v>107</v>
      </c>
      <c r="B84" s="18" t="s">
        <v>108</v>
      </c>
      <c r="C84" s="20"/>
      <c r="D84" s="20"/>
      <c r="E84" s="20"/>
      <c r="F84" s="20"/>
      <c r="G84" s="20"/>
      <c r="H84" s="71" t="s">
        <v>109</v>
      </c>
      <c r="I84" s="77"/>
      <c r="J84" s="78"/>
      <c r="K84" s="78"/>
      <c r="L84" s="79"/>
      <c r="M84" s="21"/>
    </row>
    <row r="85" spans="1:13" s="11" customFormat="1" ht="3" customHeight="1" x14ac:dyDescent="0.2">
      <c r="A85" s="2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1"/>
    </row>
    <row r="86" spans="1:13" s="11" customFormat="1" ht="9.75" customHeight="1" x14ac:dyDescent="0.2">
      <c r="A86" s="25"/>
      <c r="B86" s="20" t="s">
        <v>110</v>
      </c>
      <c r="C86" s="77"/>
      <c r="D86" s="78"/>
      <c r="E86" s="78"/>
      <c r="F86" s="79"/>
      <c r="G86" s="20"/>
      <c r="H86" s="20" t="s">
        <v>111</v>
      </c>
      <c r="I86" s="77"/>
      <c r="J86" s="78"/>
      <c r="K86" s="78"/>
      <c r="L86" s="79"/>
      <c r="M86" s="21"/>
    </row>
    <row r="87" spans="1:13" s="11" customFormat="1" ht="3" customHeight="1" x14ac:dyDescent="0.2">
      <c r="A87" s="25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1"/>
    </row>
    <row r="88" spans="1:13" s="11" customFormat="1" ht="9.75" customHeight="1" x14ac:dyDescent="0.2">
      <c r="A88" s="25"/>
      <c r="B88" s="20" t="s">
        <v>112</v>
      </c>
      <c r="C88" s="77"/>
      <c r="D88" s="78"/>
      <c r="E88" s="78"/>
      <c r="F88" s="79"/>
      <c r="G88" s="20"/>
      <c r="H88" s="20" t="s">
        <v>113</v>
      </c>
      <c r="I88" s="77"/>
      <c r="J88" s="78"/>
      <c r="K88" s="78"/>
      <c r="L88" s="79"/>
      <c r="M88" s="21"/>
    </row>
    <row r="89" spans="1:13" s="11" customFormat="1" ht="3" customHeight="1" x14ac:dyDescent="0.2">
      <c r="A89" s="25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1"/>
    </row>
    <row r="90" spans="1:13" s="11" customFormat="1" ht="9.75" customHeight="1" x14ac:dyDescent="0.2">
      <c r="A90" s="25"/>
      <c r="B90" s="20" t="s">
        <v>114</v>
      </c>
      <c r="C90" s="77"/>
      <c r="D90" s="78"/>
      <c r="E90" s="78"/>
      <c r="F90" s="79"/>
      <c r="G90" s="20"/>
      <c r="H90" s="20" t="s">
        <v>115</v>
      </c>
      <c r="I90" s="77"/>
      <c r="J90" s="78"/>
      <c r="K90" s="78"/>
      <c r="L90" s="79"/>
      <c r="M90" s="21"/>
    </row>
    <row r="91" spans="1:13" s="11" customFormat="1" ht="3" customHeight="1" x14ac:dyDescent="0.2">
      <c r="A91" s="25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1"/>
    </row>
    <row r="92" spans="1:13" s="11" customFormat="1" ht="9.75" customHeight="1" x14ac:dyDescent="0.2">
      <c r="A92" s="25"/>
      <c r="B92" s="20" t="s">
        <v>116</v>
      </c>
      <c r="C92" s="77"/>
      <c r="D92" s="78"/>
      <c r="E92" s="78"/>
      <c r="F92" s="79"/>
      <c r="G92" s="20"/>
      <c r="H92" s="20" t="s">
        <v>117</v>
      </c>
      <c r="I92" s="77"/>
      <c r="J92" s="78"/>
      <c r="K92" s="78"/>
      <c r="L92" s="79"/>
      <c r="M92" s="21"/>
    </row>
    <row r="93" spans="1:13" ht="3" customHeight="1" x14ac:dyDescent="0.2">
      <c r="A93" s="25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1"/>
    </row>
    <row r="94" spans="1:13" ht="9.75" customHeight="1" x14ac:dyDescent="0.2">
      <c r="A94" s="25"/>
      <c r="B94" s="20" t="s">
        <v>118</v>
      </c>
      <c r="C94" s="77"/>
      <c r="D94" s="78"/>
      <c r="E94" s="78"/>
      <c r="F94" s="79"/>
      <c r="G94" s="20"/>
      <c r="H94" s="20" t="s">
        <v>119</v>
      </c>
      <c r="I94" s="77"/>
      <c r="J94" s="78"/>
      <c r="K94" s="78"/>
      <c r="L94" s="79"/>
      <c r="M94" s="21"/>
    </row>
    <row r="95" spans="1:13" ht="3" customHeight="1" x14ac:dyDescent="0.2">
      <c r="A95" s="25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1"/>
    </row>
    <row r="96" spans="1:13" ht="9.75" customHeight="1" x14ac:dyDescent="0.2">
      <c r="A96" s="25"/>
      <c r="B96" s="20" t="s">
        <v>120</v>
      </c>
      <c r="C96" s="77"/>
      <c r="D96" s="78"/>
      <c r="E96" s="78"/>
      <c r="F96" s="79"/>
      <c r="G96" s="20"/>
      <c r="H96" s="20" t="s">
        <v>121</v>
      </c>
      <c r="I96" s="77"/>
      <c r="J96" s="78"/>
      <c r="K96" s="78"/>
      <c r="L96" s="79"/>
      <c r="M96" s="21"/>
    </row>
    <row r="97" spans="1:13" ht="3" customHeight="1" x14ac:dyDescent="0.2">
      <c r="A97" s="25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1"/>
    </row>
    <row r="98" spans="1:13" ht="9.75" customHeight="1" x14ac:dyDescent="0.2">
      <c r="A98" s="25"/>
      <c r="B98" s="122" t="s">
        <v>122</v>
      </c>
      <c r="C98" s="123"/>
      <c r="D98" s="123"/>
      <c r="E98" s="123"/>
      <c r="F98" s="123"/>
      <c r="G98" s="123"/>
      <c r="H98" s="123"/>
      <c r="I98" s="123"/>
      <c r="J98" s="123"/>
      <c r="K98" s="123"/>
      <c r="L98" s="124"/>
      <c r="M98" s="21"/>
    </row>
    <row r="99" spans="1:13" ht="9.75" customHeight="1" x14ac:dyDescent="0.2">
      <c r="A99" s="25"/>
      <c r="B99" s="125"/>
      <c r="C99" s="126"/>
      <c r="D99" s="126"/>
      <c r="E99" s="126"/>
      <c r="F99" s="126"/>
      <c r="G99" s="126"/>
      <c r="H99" s="126"/>
      <c r="I99" s="126"/>
      <c r="J99" s="126"/>
      <c r="K99" s="126"/>
      <c r="L99" s="127"/>
      <c r="M99" s="21"/>
    </row>
    <row r="100" spans="1:13" ht="9.75" customHeight="1" x14ac:dyDescent="0.2">
      <c r="A100" s="25"/>
      <c r="B100" s="125"/>
      <c r="C100" s="126"/>
      <c r="D100" s="126"/>
      <c r="E100" s="126"/>
      <c r="F100" s="126"/>
      <c r="G100" s="126"/>
      <c r="H100" s="126"/>
      <c r="I100" s="126"/>
      <c r="J100" s="126"/>
      <c r="K100" s="126"/>
      <c r="L100" s="127"/>
      <c r="M100" s="21"/>
    </row>
    <row r="101" spans="1:13" ht="9.75" customHeight="1" x14ac:dyDescent="0.2">
      <c r="A101" s="33"/>
      <c r="B101" s="125"/>
      <c r="C101" s="126"/>
      <c r="D101" s="126"/>
      <c r="E101" s="126"/>
      <c r="F101" s="126"/>
      <c r="G101" s="126"/>
      <c r="H101" s="126"/>
      <c r="I101" s="126"/>
      <c r="J101" s="126"/>
      <c r="K101" s="126"/>
      <c r="L101" s="127"/>
      <c r="M101" s="33"/>
    </row>
    <row r="102" spans="1:13" ht="15" hidden="1" customHeight="1" x14ac:dyDescent="0.2">
      <c r="A102" s="54"/>
      <c r="B102" s="125"/>
      <c r="C102" s="126"/>
      <c r="D102" s="126"/>
      <c r="E102" s="126"/>
      <c r="F102" s="126"/>
      <c r="G102" s="126"/>
      <c r="H102" s="126"/>
      <c r="I102" s="126"/>
      <c r="J102" s="126"/>
      <c r="K102" s="126"/>
      <c r="L102" s="127"/>
      <c r="M102" s="55"/>
    </row>
    <row r="103" spans="1:13" ht="15" hidden="1" customHeight="1" x14ac:dyDescent="0.2">
      <c r="A103" s="54"/>
      <c r="B103" s="125"/>
      <c r="C103" s="126"/>
      <c r="D103" s="126"/>
      <c r="E103" s="126"/>
      <c r="F103" s="126"/>
      <c r="G103" s="126"/>
      <c r="H103" s="126"/>
      <c r="I103" s="126"/>
      <c r="J103" s="126"/>
      <c r="K103" s="126"/>
      <c r="L103" s="127"/>
      <c r="M103" s="55"/>
    </row>
    <row r="104" spans="1:13" ht="15" hidden="1" customHeight="1" x14ac:dyDescent="0.2">
      <c r="A104" s="54"/>
      <c r="B104" s="125"/>
      <c r="C104" s="126"/>
      <c r="D104" s="126"/>
      <c r="E104" s="126"/>
      <c r="F104" s="126"/>
      <c r="G104" s="126"/>
      <c r="H104" s="126"/>
      <c r="I104" s="126"/>
      <c r="J104" s="126"/>
      <c r="K104" s="126"/>
      <c r="L104" s="127"/>
      <c r="M104" s="55"/>
    </row>
    <row r="105" spans="1:13" ht="15" hidden="1" customHeight="1" x14ac:dyDescent="0.2">
      <c r="A105" s="54"/>
      <c r="B105" s="125"/>
      <c r="C105" s="126"/>
      <c r="D105" s="126"/>
      <c r="E105" s="126"/>
      <c r="F105" s="126"/>
      <c r="G105" s="126"/>
      <c r="H105" s="126"/>
      <c r="I105" s="126"/>
      <c r="J105" s="126"/>
      <c r="K105" s="126"/>
      <c r="L105" s="127"/>
      <c r="M105" s="55"/>
    </row>
    <row r="106" spans="1:13" ht="15" hidden="1" customHeight="1" x14ac:dyDescent="0.2">
      <c r="A106" s="54"/>
      <c r="B106" s="125"/>
      <c r="C106" s="126"/>
      <c r="D106" s="126"/>
      <c r="E106" s="126"/>
      <c r="F106" s="126"/>
      <c r="G106" s="126"/>
      <c r="H106" s="126"/>
      <c r="I106" s="126"/>
      <c r="J106" s="126"/>
      <c r="K106" s="126"/>
      <c r="L106" s="127"/>
      <c r="M106" s="55"/>
    </row>
    <row r="107" spans="1:13" ht="15" hidden="1" customHeight="1" x14ac:dyDescent="0.2">
      <c r="A107" s="54"/>
      <c r="B107" s="125"/>
      <c r="C107" s="126"/>
      <c r="D107" s="126"/>
      <c r="E107" s="126"/>
      <c r="F107" s="126"/>
      <c r="G107" s="126"/>
      <c r="H107" s="126"/>
      <c r="I107" s="126"/>
      <c r="J107" s="126"/>
      <c r="K107" s="126"/>
      <c r="L107" s="127"/>
      <c r="M107" s="55"/>
    </row>
    <row r="108" spans="1:13" ht="15" hidden="1" customHeight="1" x14ac:dyDescent="0.2">
      <c r="A108" s="54"/>
      <c r="B108" s="125"/>
      <c r="C108" s="126"/>
      <c r="D108" s="126"/>
      <c r="E108" s="126"/>
      <c r="F108" s="126"/>
      <c r="G108" s="126"/>
      <c r="H108" s="126"/>
      <c r="I108" s="126"/>
      <c r="J108" s="126"/>
      <c r="K108" s="126"/>
      <c r="L108" s="127"/>
      <c r="M108" s="55"/>
    </row>
    <row r="109" spans="1:13" ht="15" hidden="1" customHeight="1" x14ac:dyDescent="0.2">
      <c r="A109" s="54"/>
      <c r="B109" s="125"/>
      <c r="C109" s="126"/>
      <c r="D109" s="126"/>
      <c r="E109" s="126"/>
      <c r="F109" s="126"/>
      <c r="G109" s="126"/>
      <c r="H109" s="126"/>
      <c r="I109" s="126"/>
      <c r="J109" s="126"/>
      <c r="K109" s="126"/>
      <c r="L109" s="127"/>
      <c r="M109" s="55"/>
    </row>
    <row r="110" spans="1:13" ht="15" hidden="1" customHeight="1" x14ac:dyDescent="0.2">
      <c r="A110" s="54"/>
      <c r="B110" s="125"/>
      <c r="C110" s="126"/>
      <c r="D110" s="126"/>
      <c r="E110" s="126"/>
      <c r="F110" s="126"/>
      <c r="G110" s="126"/>
      <c r="H110" s="126"/>
      <c r="I110" s="126"/>
      <c r="J110" s="126"/>
      <c r="K110" s="126"/>
      <c r="L110" s="127"/>
      <c r="M110" s="55"/>
    </row>
    <row r="111" spans="1:13" ht="15" hidden="1" customHeight="1" x14ac:dyDescent="0.2">
      <c r="A111" s="54"/>
      <c r="B111" s="125"/>
      <c r="C111" s="126"/>
      <c r="D111" s="126"/>
      <c r="E111" s="126"/>
      <c r="F111" s="126"/>
      <c r="G111" s="126"/>
      <c r="H111" s="126"/>
      <c r="I111" s="126"/>
      <c r="J111" s="126"/>
      <c r="K111" s="126"/>
      <c r="L111" s="127"/>
      <c r="M111" s="55"/>
    </row>
    <row r="112" spans="1:13" ht="15" hidden="1" customHeight="1" x14ac:dyDescent="0.2">
      <c r="A112" s="54"/>
      <c r="B112" s="125"/>
      <c r="C112" s="126"/>
      <c r="D112" s="126"/>
      <c r="E112" s="126"/>
      <c r="F112" s="126"/>
      <c r="G112" s="126"/>
      <c r="H112" s="126"/>
      <c r="I112" s="126"/>
      <c r="J112" s="126"/>
      <c r="K112" s="126"/>
      <c r="L112" s="127"/>
      <c r="M112" s="55"/>
    </row>
    <row r="113" spans="1:13" ht="15" hidden="1" customHeight="1" x14ac:dyDescent="0.2">
      <c r="A113" s="54"/>
      <c r="B113" s="125"/>
      <c r="C113" s="126"/>
      <c r="D113" s="126"/>
      <c r="E113" s="126"/>
      <c r="F113" s="126"/>
      <c r="G113" s="126"/>
      <c r="H113" s="126"/>
      <c r="I113" s="126"/>
      <c r="J113" s="126"/>
      <c r="K113" s="126"/>
      <c r="L113" s="127"/>
      <c r="M113" s="55"/>
    </row>
    <row r="114" spans="1:13" ht="15" hidden="1" customHeight="1" x14ac:dyDescent="0.2">
      <c r="A114" s="54"/>
      <c r="B114" s="125"/>
      <c r="C114" s="126"/>
      <c r="D114" s="126"/>
      <c r="E114" s="126"/>
      <c r="F114" s="126"/>
      <c r="G114" s="126"/>
      <c r="H114" s="126"/>
      <c r="I114" s="126"/>
      <c r="J114" s="126"/>
      <c r="K114" s="126"/>
      <c r="L114" s="127"/>
      <c r="M114" s="55"/>
    </row>
    <row r="115" spans="1:13" ht="15" hidden="1" customHeight="1" x14ac:dyDescent="0.2">
      <c r="A115" s="54"/>
      <c r="B115" s="125"/>
      <c r="C115" s="126"/>
      <c r="D115" s="126"/>
      <c r="E115" s="126"/>
      <c r="F115" s="126"/>
      <c r="G115" s="126"/>
      <c r="H115" s="126"/>
      <c r="I115" s="126"/>
      <c r="J115" s="126"/>
      <c r="K115" s="126"/>
      <c r="L115" s="127"/>
      <c r="M115" s="55"/>
    </row>
    <row r="116" spans="1:13" ht="15" hidden="1" customHeight="1" x14ac:dyDescent="0.2">
      <c r="A116" s="54"/>
      <c r="B116" s="125"/>
      <c r="C116" s="126"/>
      <c r="D116" s="126"/>
      <c r="E116" s="126"/>
      <c r="F116" s="126"/>
      <c r="G116" s="126"/>
      <c r="H116" s="126"/>
      <c r="I116" s="126"/>
      <c r="J116" s="126"/>
      <c r="K116" s="126"/>
      <c r="L116" s="127"/>
      <c r="M116" s="55"/>
    </row>
    <row r="117" spans="1:13" ht="15" hidden="1" customHeight="1" x14ac:dyDescent="0.2">
      <c r="A117" s="54"/>
      <c r="B117" s="125"/>
      <c r="C117" s="126"/>
      <c r="D117" s="126"/>
      <c r="E117" s="126"/>
      <c r="F117" s="126"/>
      <c r="G117" s="126"/>
      <c r="H117" s="126"/>
      <c r="I117" s="126"/>
      <c r="J117" s="126"/>
      <c r="K117" s="126"/>
      <c r="L117" s="127"/>
      <c r="M117" s="55"/>
    </row>
    <row r="118" spans="1:13" x14ac:dyDescent="0.2">
      <c r="A118" s="54"/>
      <c r="B118" s="128"/>
      <c r="C118" s="129"/>
      <c r="D118" s="129"/>
      <c r="E118" s="129"/>
      <c r="F118" s="129"/>
      <c r="G118" s="129"/>
      <c r="H118" s="129"/>
      <c r="I118" s="129"/>
      <c r="J118" s="129"/>
      <c r="K118" s="129"/>
      <c r="L118" s="130"/>
      <c r="M118" s="55"/>
    </row>
    <row r="119" spans="1:13" x14ac:dyDescent="0.2">
      <c r="A119" s="56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8"/>
    </row>
    <row r="120" spans="1:13" hidden="1" x14ac:dyDescent="0.2"/>
    <row r="121" spans="1:13" hidden="1" x14ac:dyDescent="0.2"/>
    <row r="122" spans="1:13" hidden="1" x14ac:dyDescent="0.2"/>
    <row r="123" spans="1:13" hidden="1" x14ac:dyDescent="0.2"/>
    <row r="124" spans="1:13" hidden="1" x14ac:dyDescent="0.2"/>
    <row r="125" spans="1:13" hidden="1" x14ac:dyDescent="0.2"/>
    <row r="126" spans="1:13" hidden="1" x14ac:dyDescent="0.2"/>
    <row r="127" spans="1:13" hidden="1" x14ac:dyDescent="0.2"/>
    <row r="128" spans="1:13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</sheetData>
  <sheetProtection selectLockedCells="1"/>
  <dataConsolidate/>
  <mergeCells count="76">
    <mergeCell ref="B98:L118"/>
    <mergeCell ref="D61:E61"/>
    <mergeCell ref="D73:E73"/>
    <mergeCell ref="K36:L36"/>
    <mergeCell ref="K26:L26"/>
    <mergeCell ref="D34:E34"/>
    <mergeCell ref="D65:E65"/>
    <mergeCell ref="K65:L65"/>
    <mergeCell ref="K49:L49"/>
    <mergeCell ref="K61:L61"/>
    <mergeCell ref="D49:F49"/>
    <mergeCell ref="D32:E32"/>
    <mergeCell ref="C86:F86"/>
    <mergeCell ref="D71:E71"/>
    <mergeCell ref="F42:G42"/>
    <mergeCell ref="D30:E30"/>
    <mergeCell ref="I20:L20"/>
    <mergeCell ref="D20:G20"/>
    <mergeCell ref="B73:C73"/>
    <mergeCell ref="D54:G54"/>
    <mergeCell ref="I54:L54"/>
    <mergeCell ref="D55:E55"/>
    <mergeCell ref="F55:G55"/>
    <mergeCell ref="I55:J55"/>
    <mergeCell ref="K55:L55"/>
    <mergeCell ref="K69:L69"/>
    <mergeCell ref="D39:E39"/>
    <mergeCell ref="I39:K39"/>
    <mergeCell ref="K52:L52"/>
    <mergeCell ref="D46:E46"/>
    <mergeCell ref="K46:L46"/>
    <mergeCell ref="K59:L59"/>
    <mergeCell ref="I18:J18"/>
    <mergeCell ref="E1:M3"/>
    <mergeCell ref="A4:M6"/>
    <mergeCell ref="E18:F18"/>
    <mergeCell ref="G12:K12"/>
    <mergeCell ref="A1:D3"/>
    <mergeCell ref="D14:F14"/>
    <mergeCell ref="I14:K14"/>
    <mergeCell ref="G14:H14"/>
    <mergeCell ref="D80:L80"/>
    <mergeCell ref="D63:E63"/>
    <mergeCell ref="B61:C61"/>
    <mergeCell ref="D67:E67"/>
    <mergeCell ref="K67:L67"/>
    <mergeCell ref="K73:L73"/>
    <mergeCell ref="K21:L21"/>
    <mergeCell ref="D52:E52"/>
    <mergeCell ref="I42:J42"/>
    <mergeCell ref="K42:L42"/>
    <mergeCell ref="D41:G41"/>
    <mergeCell ref="I41:L41"/>
    <mergeCell ref="D42:E42"/>
    <mergeCell ref="D26:E27"/>
    <mergeCell ref="F26:G27"/>
    <mergeCell ref="I21:J21"/>
    <mergeCell ref="K32:L32"/>
    <mergeCell ref="D21:E21"/>
    <mergeCell ref="F21:G21"/>
    <mergeCell ref="I86:L86"/>
    <mergeCell ref="C96:F96"/>
    <mergeCell ref="C94:F94"/>
    <mergeCell ref="C92:F92"/>
    <mergeCell ref="K63:L63"/>
    <mergeCell ref="K71:L71"/>
    <mergeCell ref="D69:E69"/>
    <mergeCell ref="I96:L96"/>
    <mergeCell ref="I94:L94"/>
    <mergeCell ref="I92:L92"/>
    <mergeCell ref="I90:L90"/>
    <mergeCell ref="I88:L88"/>
    <mergeCell ref="C90:F90"/>
    <mergeCell ref="C88:F88"/>
    <mergeCell ref="I84:L84"/>
    <mergeCell ref="C76:F76"/>
  </mergeCells>
  <conditionalFormatting sqref="I39:K39">
    <cfRule type="expression" dxfId="27" priority="47">
      <formula>$D$39="brine"</formula>
    </cfRule>
    <cfRule type="expression" dxfId="26" priority="48">
      <formula>$D$39="glycol"</formula>
    </cfRule>
  </conditionalFormatting>
  <conditionalFormatting sqref="K46:L46">
    <cfRule type="expression" dxfId="25" priority="27">
      <formula>$D$39="Brine"</formula>
    </cfRule>
    <cfRule type="expression" dxfId="24" priority="28">
      <formula>$D$39="Ammonia"</formula>
    </cfRule>
    <cfRule type="expression" dxfId="23" priority="29">
      <formula>$D$39="Ice water"</formula>
    </cfRule>
    <cfRule type="expression" dxfId="22" priority="30">
      <formula>$D$39="No cooling"</formula>
    </cfRule>
    <cfRule type="expression" dxfId="21" priority="46">
      <formula>$D$39="glycol"</formula>
    </cfRule>
  </conditionalFormatting>
  <conditionalFormatting sqref="L39">
    <cfRule type="expression" dxfId="20" priority="43">
      <formula>$D$39="Brine"</formula>
    </cfRule>
    <cfRule type="expression" dxfId="19" priority="44">
      <formula>$D$39="Glycol"</formula>
    </cfRule>
  </conditionalFormatting>
  <conditionalFormatting sqref="D46:E46">
    <cfRule type="expression" dxfId="18" priority="26">
      <formula>$D$39="Ammonia"</formula>
    </cfRule>
    <cfRule type="expression" dxfId="17" priority="31">
      <formula>$D$39="No cooling"</formula>
    </cfRule>
    <cfRule type="expression" dxfId="16" priority="42">
      <formula>$D$39="Ammonia"</formula>
    </cfRule>
  </conditionalFormatting>
  <conditionalFormatting sqref="K34">
    <cfRule type="expression" dxfId="15" priority="59">
      <formula>$D$34="yes"</formula>
    </cfRule>
    <cfRule type="expression" dxfId="14" priority="60">
      <formula>$D$34="no, but desired"</formula>
    </cfRule>
  </conditionalFormatting>
  <conditionalFormatting sqref="L34">
    <cfRule type="expression" dxfId="13" priority="61">
      <formula>$D$34="yes"</formula>
    </cfRule>
    <cfRule type="expression" dxfId="12" priority="62">
      <formula>$D$34="no, but desired"</formula>
    </cfRule>
  </conditionalFormatting>
  <conditionalFormatting sqref="B42:L44 B41:G41 I41:L41">
    <cfRule type="expression" dxfId="11" priority="14">
      <formula>$D$39="no cooling"</formula>
    </cfRule>
  </conditionalFormatting>
  <conditionalFormatting sqref="D30:E30">
    <cfRule type="expression" dxfId="10" priority="12">
      <formula>$D$32=""</formula>
    </cfRule>
    <cfRule type="expression" dxfId="9" priority="13">
      <formula>$D$32="not desired"</formula>
    </cfRule>
  </conditionalFormatting>
  <conditionalFormatting sqref="H52:M56 D54:G56">
    <cfRule type="expression" dxfId="8" priority="11">
      <formula>$D$52="No heating"</formula>
    </cfRule>
  </conditionalFormatting>
  <conditionalFormatting sqref="B67:E67">
    <cfRule type="expression" dxfId="7" priority="9">
      <formula>$D$65="No"</formula>
    </cfRule>
  </conditionalFormatting>
  <conditionalFormatting sqref="K49:L49 D49:F49">
    <cfRule type="expression" dxfId="6" priority="7">
      <formula>$G$12="Hot Deaeration"</formula>
    </cfRule>
  </conditionalFormatting>
  <conditionalFormatting sqref="B49:M49">
    <cfRule type="expression" dxfId="5" priority="8">
      <formula>$D$39="no cooling"</formula>
    </cfRule>
  </conditionalFormatting>
  <conditionalFormatting sqref="B49:C49 G49:J49">
    <cfRule type="expression" dxfId="4" priority="6">
      <formula>$G$12="Hot Deaeration"</formula>
    </cfRule>
  </conditionalFormatting>
  <conditionalFormatting sqref="H36:L36">
    <cfRule type="expression" dxfId="3" priority="4">
      <formula>$D$34="not desired"</formula>
    </cfRule>
    <cfRule type="expression" dxfId="2" priority="5">
      <formula>$D$34=""</formula>
    </cfRule>
  </conditionalFormatting>
  <conditionalFormatting sqref="B71:L73">
    <cfRule type="expression" dxfId="1" priority="3">
      <formula>$G$12="Hot Deaeration"</formula>
    </cfRule>
  </conditionalFormatting>
  <conditionalFormatting sqref="H32:L32">
    <cfRule type="expression" dxfId="0" priority="2">
      <formula>$G$12="Cold Deaeration"</formula>
    </cfRule>
  </conditionalFormatting>
  <dataValidations count="2">
    <dataValidation showInputMessage="1" showErrorMessage="1" sqref="G14:G15 H17:L17 H13:K13"/>
    <dataValidation allowBlank="1" showInputMessage="1" sqref="K30"/>
  </dataValidations>
  <pageMargins left="0.7" right="0.7" top="0.75" bottom="0.75" header="0.3" footer="0.3"/>
  <pageSetup paperSize="9" scale="9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6">
        <x14:dataValidation type="list" showInputMessage="1" showErrorMessage="1">
          <x14:formula1>
            <xm:f>Tabelle2!$D$1:$D$4</xm:f>
          </x14:formula1>
          <xm:sqref>F9</xm:sqref>
        </x14:dataValidation>
        <x14:dataValidation type="list" showInputMessage="1" showErrorMessage="1">
          <x14:formula1>
            <xm:f>Tabelle2!$H$1:$H$3</xm:f>
          </x14:formula1>
          <xm:sqref>J9</xm:sqref>
        </x14:dataValidation>
        <x14:dataValidation type="list" showInputMessage="1" showErrorMessage="1">
          <x14:formula1>
            <xm:f>Tabelle2!$F$1:$F$5</xm:f>
          </x14:formula1>
          <xm:sqref>H9</xm:sqref>
        </x14:dataValidation>
        <x14:dataValidation type="list" showInputMessage="1" showErrorMessage="1">
          <x14:formula1>
            <xm:f>Tabelle2!$N$1:$N$5</xm:f>
          </x14:formula1>
          <xm:sqref>D9</xm:sqref>
        </x14:dataValidation>
        <x14:dataValidation type="list" showInputMessage="1" showErrorMessage="1">
          <x14:formula1>
            <xm:f>Tabelle2!$R$1:$R$3</xm:f>
          </x14:formula1>
          <xm:sqref>L9</xm:sqref>
        </x14:dataValidation>
        <x14:dataValidation type="list" showInputMessage="1" showErrorMessage="1">
          <x14:formula1>
            <xm:f>Tabelle2!$V$2:$V$5</xm:f>
          </x14:formula1>
          <xm:sqref>K26</xm:sqref>
        </x14:dataValidation>
        <x14:dataValidation type="list" showInputMessage="1" showErrorMessage="1">
          <x14:formula1>
            <xm:f>Tabelle2!$J$1:$J$5</xm:f>
          </x14:formula1>
          <xm:sqref>D39:E39</xm:sqref>
        </x14:dataValidation>
        <x14:dataValidation type="list" showInputMessage="1" showErrorMessage="1">
          <x14:formula1>
            <xm:f>Tabelle2!$J$8:$J$10</xm:f>
          </x14:formula1>
          <xm:sqref>D52:E52</xm:sqref>
        </x14:dataValidation>
        <x14:dataValidation type="list" showInputMessage="1" showErrorMessage="1">
          <x14:formula1>
            <xm:f>Tabelle2!$L$2:$L$4</xm:f>
          </x14:formula1>
          <xm:sqref>K49:L49</xm:sqref>
        </x14:dataValidation>
        <x14:dataValidation type="list" showInputMessage="1" showErrorMessage="1">
          <x14:formula1>
            <xm:f>Tabelle2!$L$9:$L$11</xm:f>
          </x14:formula1>
          <xm:sqref>D49</xm:sqref>
        </x14:dataValidation>
        <x14:dataValidation type="list" showInputMessage="1" showErrorMessage="1">
          <x14:formula1>
            <xm:f>Tabelle2!$O$9:$O$10</xm:f>
          </x14:formula1>
          <xm:sqref>K36:L36</xm:sqref>
        </x14:dataValidation>
        <x14:dataValidation type="list" allowBlank="1" showInputMessage="1" showErrorMessage="1" prompt="Turbular HE is a more robust solution in case of pressure peaks.">
          <x14:formula1>
            <xm:f>Tabelle2!$Q$9:$Q$10</xm:f>
          </x14:formula1>
          <xm:sqref>K52:L52</xm:sqref>
        </x14:dataValidation>
        <x14:dataValidation type="list" allowBlank="1" showInputMessage="1">
          <x14:formula1>
            <xm:f>Tabelle2!$Q$13:$Q$14</xm:f>
          </x14:formula1>
          <xm:sqref>K78</xm:sqref>
        </x14:dataValidation>
        <x14:dataValidation type="list" showInputMessage="1">
          <x14:formula1>
            <xm:f>Tabelle2!$V$8:$V$12</xm:f>
          </x14:formula1>
          <xm:sqref>D14:F14</xm:sqref>
        </x14:dataValidation>
        <x14:dataValidation type="list" allowBlank="1" showInputMessage="1">
          <x14:formula1>
            <xm:f>Tabelle2!$V$8:$V$14</xm:f>
          </x14:formula1>
          <xm:sqref>I14:K14</xm:sqref>
        </x14:dataValidation>
        <x14:dataValidation type="list" showInputMessage="1" showErrorMessage="1" prompt="To remove particles in feed water">
          <x14:formula1>
            <xm:f>Tabelle2!$J$14:$J$18</xm:f>
          </x14:formula1>
          <xm:sqref>D61:E61</xm:sqref>
        </x14:dataValidation>
        <x14:dataValidation type="list" showInputMessage="1" showErrorMessage="1" prompt="Before DAW tank to flush out the deaerated water production line">
          <x14:formula1>
            <xm:f>Tabelle2!$L$2:$L$4</xm:f>
          </x14:formula1>
          <xm:sqref>D63:E63</xm:sqref>
        </x14:dataValidation>
        <x14:dataValidation type="list" showInputMessage="1" showErrorMessage="1" prompt="For pre-carbonation of the deaerated water up to content 4 g/l CO2">
          <x14:formula1>
            <xm:f>Tabelle2!$J$14:$J$18</xm:f>
          </x14:formula1>
          <xm:sqref>D65:E65</xm:sqref>
        </x14:dataValidation>
        <x14:dataValidation type="list" showInputMessage="1" showErrorMessage="1" prompt="For increasing pressure at the outlet of the product, if it is too low">
          <x14:formula1>
            <xm:f>Tabelle2!$L$2:$L$4</xm:f>
          </x14:formula1>
          <xm:sqref>K59:L59</xm:sqref>
        </x14:dataValidation>
        <x14:dataValidation type="list" showInputMessage="1" showErrorMessage="1" prompt="If inlet pressure of the feed water is below 2 bar">
          <x14:formula1>
            <xm:f>Tabelle2!$L$2:$L$4</xm:f>
          </x14:formula1>
          <xm:sqref>K61:L61</xm:sqref>
        </x14:dataValidation>
        <x14:dataValidation type="list" showInputMessage="1" showErrorMessage="1" promptTitle="Oxytrans TR Optical O2-Sensor" prompt="Highly precise and fast O2-measurement in Liquids and Gases_x000a_Optical, without Membrane nor Electrolyte">
          <x14:formula1>
            <xm:f>Tabelle2!$L$2:$L$4</xm:f>
          </x14:formula1>
          <xm:sqref>K65:L65</xm:sqref>
        </x14:dataValidation>
        <x14:dataValidation type="list" showInputMessage="1" showErrorMessage="1" prompt="Is needed for avoiding freezing of the product.">
          <x14:formula1>
            <xm:f>Tabelle2!$L$2:$L$4</xm:f>
          </x14:formula1>
          <xm:sqref>K46:L46</xm:sqref>
        </x14:dataValidation>
        <x14:dataValidation type="list" showInputMessage="1" showErrorMessage="1" prompt="If inlet pressure of glycol or ice water is below 2,5 bar.">
          <x14:formula1>
            <xm:f>Tabelle2!$L$2:$L$4</xm:f>
          </x14:formula1>
          <xm:sqref>D46:E46</xm:sqref>
        </x14:dataValidation>
        <x14:dataValidation type="list" showInputMessage="1" showErrorMessage="1" prompt="For a better process stability and higher heat recovery">
          <x14:formula1>
            <xm:f>Tabelle2!$O$9:$O$11</xm:f>
          </x14:formula1>
          <xm:sqref>K32:L32</xm:sqref>
        </x14:dataValidation>
        <x14:dataValidation type="list" showInputMessage="1" showErrorMessage="1" prompt="Buffer tank is need if the product is not supplied to a tank">
          <x14:formula1>
            <xm:f>Tabelle2!$H$8:$H$11</xm:f>
          </x14:formula1>
          <xm:sqref>D34:E34</xm:sqref>
        </x14:dataValidation>
        <x14:dataValidation type="list" showInputMessage="1" showErrorMessage="1">
          <x14:formula1>
            <xm:f>Tabelle2!$F$14:$F$15</xm:f>
          </x14:formula1>
          <xm:sqref>D30:E30</xm:sqref>
        </x14:dataValidation>
        <x14:dataValidation type="list" allowBlank="1" showInputMessage="1" prompt="Hot Deaeration for simultaneous disinfection of water">
          <x14:formula1>
            <xm:f>Tabelle2!$H$14:$H$15</xm:f>
          </x14:formula1>
          <xm:sqref>G12:K12</xm:sqref>
        </x14:dataValidation>
        <x14:dataValidation type="list" showInputMessage="1" showErrorMessage="1" prompt="To connect the deaeration system to a central CIP unit and clean the dearated water production line an the CO2 feed line - leckage proofed">
          <x14:formula1>
            <xm:f>Tabelle2!$L$2:$L$4</xm:f>
          </x14:formula1>
          <xm:sqref>K63:L63</xm:sqref>
        </x14:dataValidation>
        <x14:dataValidation type="list" showInputMessage="1" showErrorMessage="1" prompt="To compensate pressure fluctations and to ensure a continous flow of the deareation system">
          <x14:formula1>
            <xm:f>Tabelle2!$L$2:$L$4</xm:f>
          </x14:formula1>
          <xm:sqref>K67:L67</xm:sqref>
        </x14:dataValidation>
        <x14:dataValidation type="list" showInputMessage="1" showErrorMessage="1">
          <x14:formula1>
            <xm:f>Tabelle2!$L$15:$L$17</xm:f>
          </x14:formula1>
          <xm:sqref>D32:E32</xm:sqref>
        </x14:dataValidation>
        <x14:dataValidation type="list" showInputMessage="1" showErrorMessage="1" prompt="For CIP cleaning of the upper part of the column">
          <x14:formula1>
            <xm:f>Tabelle2!$L$2:$L$4</xm:f>
          </x14:formula1>
          <xm:sqref>D69:E69</xm:sqref>
        </x14:dataValidation>
        <x14:dataValidation type="list" showInputMessage="1" showErrorMessage="1" prompt="For maximum level detection of column">
          <x14:formula1>
            <xm:f>Tabelle2!$L$2:$L$4</xm:f>
          </x14:formula1>
          <xm:sqref>K69:L69</xm:sqref>
        </x14:dataValidation>
        <x14:dataValidation type="list" showInputMessage="1" showErrorMessage="1" prompt="For reducing the total height of the column">
          <x14:formula1>
            <xm:f>Tabelle2!$L$2:$L$4</xm:f>
          </x14:formula1>
          <xm:sqref>D71:E71 D73:E73</xm:sqref>
        </x14:dataValidation>
        <x14:dataValidation type="list" showInputMessage="1" showErrorMessage="1" prompt="For reduction of microbial life by ultraviolet light">
          <x14:formula1>
            <xm:f>Tabelle2!$N$15:$N$19</xm:f>
          </x14:formula1>
          <xm:sqref>K71:L71</xm:sqref>
        </x14:dataValidation>
        <x14:dataValidation type="list" showInputMessage="1" showErrorMessage="1" prompt="To reduce CO2-consumption and the height of column_x000a_">
          <x14:formula1>
            <xm:f>Tabelle2!$L$2:$L$4</xm:f>
          </x14:formula1>
          <xm:sqref>K73:L73</xm:sqref>
        </x14:dataValidation>
        <x14:dataValidation type="list" showInputMessage="1" showErrorMessage="1" prompt="To ensure constant pressure during the pre-carbonation process">
          <x14:formula1>
            <xm:f>Tabelle2!$L$2:$L$4</xm:f>
          </x14:formula1>
          <xm:sqref>D67:E67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9"/>
  <sheetViews>
    <sheetView workbookViewId="0">
      <selection activeCell="N20" sqref="N20"/>
    </sheetView>
  </sheetViews>
  <sheetFormatPr baseColWidth="10" defaultColWidth="11.5" defaultRowHeight="15" x14ac:dyDescent="0.2"/>
  <cols>
    <col min="22" max="22" width="11.5" style="3"/>
  </cols>
  <sheetData>
    <row r="1" spans="2:22" x14ac:dyDescent="0.2">
      <c r="B1" s="2"/>
      <c r="D1" s="2"/>
      <c r="F1" s="2"/>
      <c r="H1" s="2"/>
      <c r="J1" s="2" t="s">
        <v>152</v>
      </c>
      <c r="L1" s="2"/>
    </row>
    <row r="2" spans="2:22" x14ac:dyDescent="0.2">
      <c r="B2" s="1" t="s">
        <v>147</v>
      </c>
      <c r="D2" t="s">
        <v>123</v>
      </c>
      <c r="F2" t="s">
        <v>124</v>
      </c>
      <c r="H2" t="s">
        <v>125</v>
      </c>
      <c r="J2" s="1" t="s">
        <v>153</v>
      </c>
      <c r="L2" s="1" t="s">
        <v>157</v>
      </c>
      <c r="N2" t="s">
        <v>126</v>
      </c>
      <c r="P2" t="s">
        <v>127</v>
      </c>
      <c r="R2" t="s">
        <v>128</v>
      </c>
      <c r="T2">
        <v>90</v>
      </c>
      <c r="V2" s="3" t="s">
        <v>129</v>
      </c>
    </row>
    <row r="3" spans="2:22" x14ac:dyDescent="0.2">
      <c r="B3" s="1" t="s">
        <v>148</v>
      </c>
      <c r="D3" t="s">
        <v>130</v>
      </c>
      <c r="F3" t="s">
        <v>131</v>
      </c>
      <c r="H3" t="s">
        <v>132</v>
      </c>
      <c r="J3" s="1" t="s">
        <v>154</v>
      </c>
      <c r="L3" s="1" t="s">
        <v>158</v>
      </c>
      <c r="N3" t="s">
        <v>133</v>
      </c>
      <c r="P3" t="s">
        <v>134</v>
      </c>
      <c r="R3" t="s">
        <v>135</v>
      </c>
      <c r="T3">
        <v>91</v>
      </c>
      <c r="V3" s="3" t="s">
        <v>136</v>
      </c>
    </row>
    <row r="4" spans="2:22" x14ac:dyDescent="0.2">
      <c r="B4" s="1" t="s">
        <v>149</v>
      </c>
      <c r="D4" t="s">
        <v>137</v>
      </c>
      <c r="F4" t="s">
        <v>138</v>
      </c>
      <c r="J4" s="1" t="s">
        <v>155</v>
      </c>
      <c r="L4" s="1" t="s">
        <v>159</v>
      </c>
      <c r="N4" t="s">
        <v>139</v>
      </c>
      <c r="P4" t="s">
        <v>140</v>
      </c>
      <c r="T4">
        <v>92</v>
      </c>
      <c r="V4" s="3" t="s">
        <v>141</v>
      </c>
    </row>
    <row r="5" spans="2:22" x14ac:dyDescent="0.2">
      <c r="B5" s="1" t="s">
        <v>150</v>
      </c>
      <c r="F5" t="s">
        <v>142</v>
      </c>
      <c r="J5" s="1" t="s">
        <v>156</v>
      </c>
      <c r="N5" t="s">
        <v>143</v>
      </c>
      <c r="T5">
        <v>93</v>
      </c>
      <c r="V5" s="3" t="s">
        <v>144</v>
      </c>
    </row>
    <row r="6" spans="2:22" x14ac:dyDescent="0.2">
      <c r="B6" s="1" t="s">
        <v>151</v>
      </c>
      <c r="T6">
        <v>94</v>
      </c>
    </row>
    <row r="7" spans="2:22" x14ac:dyDescent="0.2">
      <c r="T7">
        <v>95</v>
      </c>
    </row>
    <row r="8" spans="2:22" x14ac:dyDescent="0.2">
      <c r="J8" t="s">
        <v>166</v>
      </c>
    </row>
    <row r="9" spans="2:22" x14ac:dyDescent="0.2">
      <c r="F9" s="1" t="s">
        <v>160</v>
      </c>
      <c r="H9" s="1" t="s">
        <v>158</v>
      </c>
      <c r="J9" s="1" t="s">
        <v>164</v>
      </c>
      <c r="L9" s="1" t="s">
        <v>167</v>
      </c>
      <c r="O9" s="1" t="s">
        <v>170</v>
      </c>
      <c r="Q9" s="1" t="s">
        <v>173</v>
      </c>
      <c r="S9" s="1" t="s">
        <v>175</v>
      </c>
      <c r="V9" s="3" t="s">
        <v>178</v>
      </c>
    </row>
    <row r="10" spans="2:22" x14ac:dyDescent="0.2">
      <c r="F10" s="1" t="s">
        <v>161</v>
      </c>
      <c r="H10" s="1" t="s">
        <v>162</v>
      </c>
      <c r="J10" s="1" t="s">
        <v>165</v>
      </c>
      <c r="L10" s="1" t="s">
        <v>168</v>
      </c>
      <c r="O10" s="1" t="s">
        <v>171</v>
      </c>
      <c r="Q10" s="1" t="s">
        <v>174</v>
      </c>
      <c r="S10" s="1" t="s">
        <v>176</v>
      </c>
      <c r="V10" s="3" t="s">
        <v>179</v>
      </c>
    </row>
    <row r="11" spans="2:22" x14ac:dyDescent="0.2">
      <c r="H11" s="1" t="s">
        <v>163</v>
      </c>
      <c r="L11" s="1" t="s">
        <v>169</v>
      </c>
      <c r="O11" t="s">
        <v>172</v>
      </c>
      <c r="S11" s="1" t="s">
        <v>177</v>
      </c>
      <c r="V11" s="3" t="s">
        <v>180</v>
      </c>
    </row>
    <row r="12" spans="2:22" x14ac:dyDescent="0.2">
      <c r="V12" s="3" t="s">
        <v>181</v>
      </c>
    </row>
    <row r="13" spans="2:22" x14ac:dyDescent="0.2">
      <c r="Q13">
        <v>50</v>
      </c>
      <c r="V13" s="3" t="s">
        <v>182</v>
      </c>
    </row>
    <row r="14" spans="2:22" x14ac:dyDescent="0.2">
      <c r="F14" t="s">
        <v>145</v>
      </c>
      <c r="H14" t="s">
        <v>184</v>
      </c>
      <c r="J14" t="s">
        <v>157</v>
      </c>
      <c r="Q14">
        <v>60</v>
      </c>
      <c r="V14" s="3" t="s">
        <v>183</v>
      </c>
    </row>
    <row r="15" spans="2:22" x14ac:dyDescent="0.2">
      <c r="F15" t="s">
        <v>146</v>
      </c>
      <c r="H15" t="s">
        <v>185</v>
      </c>
      <c r="J15" t="s">
        <v>186</v>
      </c>
      <c r="L15" s="1" t="s">
        <v>186</v>
      </c>
      <c r="N15" t="s">
        <v>157</v>
      </c>
    </row>
    <row r="16" spans="2:22" x14ac:dyDescent="0.2">
      <c r="J16" t="s">
        <v>187</v>
      </c>
      <c r="L16" s="1" t="s">
        <v>187</v>
      </c>
      <c r="N16" t="s">
        <v>190</v>
      </c>
    </row>
    <row r="17" spans="10:14" x14ac:dyDescent="0.2">
      <c r="J17" t="s">
        <v>188</v>
      </c>
      <c r="L17" s="1" t="s">
        <v>189</v>
      </c>
      <c r="N17" t="s">
        <v>191</v>
      </c>
    </row>
    <row r="18" spans="10:14" x14ac:dyDescent="0.2">
      <c r="J18" t="s">
        <v>189</v>
      </c>
      <c r="N18" s="1" t="s">
        <v>192</v>
      </c>
    </row>
    <row r="19" spans="10:14" x14ac:dyDescent="0.2">
      <c r="N19" s="1" t="s">
        <v>193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Kwestionariusz</vt:lpstr>
      <vt:lpstr>Tabelle2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Oberloher</dc:creator>
  <cp:lastModifiedBy>Użytkownik Microsoft Office</cp:lastModifiedBy>
  <cp:lastPrinted>2016-05-31T06:25:21Z</cp:lastPrinted>
  <dcterms:created xsi:type="dcterms:W3CDTF">2016-05-20T09:31:46Z</dcterms:created>
  <dcterms:modified xsi:type="dcterms:W3CDTF">2017-10-24T12:35:17Z</dcterms:modified>
</cp:coreProperties>
</file>